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E41" i="1"/>
  <c r="BE39"/>
  <c r="BE19" l="1"/>
  <c r="BE21"/>
  <c r="F17"/>
  <c r="F15" s="1"/>
  <c r="G17"/>
  <c r="G15" s="1"/>
  <c r="H17"/>
  <c r="H15" s="1"/>
  <c r="I17"/>
  <c r="I15" s="1"/>
  <c r="J17"/>
  <c r="J15" s="1"/>
  <c r="K17"/>
  <c r="K15" s="1"/>
  <c r="Z17"/>
  <c r="Z15" s="1"/>
  <c r="AA17"/>
  <c r="AA15" s="1"/>
  <c r="AB17"/>
  <c r="AB15" s="1"/>
  <c r="AC17"/>
  <c r="AC15" s="1"/>
  <c r="AD17"/>
  <c r="AD15" s="1"/>
  <c r="AE17"/>
  <c r="AE15" s="1"/>
  <c r="AF17"/>
  <c r="AF15" s="1"/>
  <c r="AG17"/>
  <c r="AG15" s="1"/>
  <c r="AH17"/>
  <c r="AH15" s="1"/>
  <c r="AI17"/>
  <c r="AI15" s="1"/>
  <c r="AJ17"/>
  <c r="AJ15" s="1"/>
  <c r="E17"/>
  <c r="E15" s="1"/>
  <c r="BE15" l="1"/>
  <c r="X35"/>
  <c r="Y35"/>
  <c r="BE53" l="1"/>
  <c r="AA51"/>
  <c r="AB51"/>
  <c r="AC51"/>
  <c r="AD51"/>
  <c r="AE51"/>
  <c r="X33"/>
  <c r="X31" s="1"/>
  <c r="X61" s="1"/>
  <c r="Y33"/>
  <c r="Y31" s="1"/>
  <c r="Y61" s="1"/>
  <c r="Z43"/>
  <c r="BE55" l="1"/>
  <c r="Z33"/>
  <c r="Z31" s="1"/>
  <c r="Z61" s="1"/>
  <c r="O35"/>
  <c r="P35"/>
  <c r="Q35"/>
  <c r="R35"/>
  <c r="S35"/>
  <c r="T35"/>
  <c r="U35"/>
  <c r="AJ43"/>
  <c r="AJ33" s="1"/>
  <c r="AJ31" s="1"/>
  <c r="AK43"/>
  <c r="AL43"/>
  <c r="AM43"/>
  <c r="AN43"/>
  <c r="AO43"/>
  <c r="AP43"/>
  <c r="AP33" s="1"/>
  <c r="AP31" s="1"/>
  <c r="AQ43"/>
  <c r="AQ33" s="1"/>
  <c r="AQ31" s="1"/>
  <c r="AR43"/>
  <c r="AR33" s="1"/>
  <c r="AR31" s="1"/>
  <c r="AS43"/>
  <c r="AS33" s="1"/>
  <c r="AS31" s="1"/>
  <c r="AT43"/>
  <c r="AT33" s="1"/>
  <c r="AT31" s="1"/>
  <c r="F35" l="1"/>
  <c r="F33" s="1"/>
  <c r="F31" s="1"/>
  <c r="G35"/>
  <c r="G33" s="1"/>
  <c r="G31" s="1"/>
  <c r="H35"/>
  <c r="I35"/>
  <c r="I33" s="1"/>
  <c r="I31" s="1"/>
  <c r="J35"/>
  <c r="J33" s="1"/>
  <c r="J31" s="1"/>
  <c r="K35"/>
  <c r="K33" s="1"/>
  <c r="K31" s="1"/>
  <c r="L35"/>
  <c r="L33" s="1"/>
  <c r="L31" s="1"/>
  <c r="M35"/>
  <c r="M33" s="1"/>
  <c r="M31" s="1"/>
  <c r="N35"/>
  <c r="N33" s="1"/>
  <c r="N31" s="1"/>
  <c r="AK33"/>
  <c r="AK31" s="1"/>
  <c r="AL33"/>
  <c r="AL31" s="1"/>
  <c r="AM33"/>
  <c r="AM31" s="1"/>
  <c r="AN33"/>
  <c r="AN31" s="1"/>
  <c r="AO33"/>
  <c r="AO31" s="1"/>
  <c r="E35"/>
  <c r="E33" s="1"/>
  <c r="E31" s="1"/>
  <c r="BE57"/>
  <c r="BE51"/>
  <c r="BE37"/>
  <c r="H33" l="1"/>
  <c r="H31" s="1"/>
  <c r="BE35" l="1"/>
  <c r="BE59" l="1"/>
  <c r="BE47"/>
  <c r="BE49"/>
  <c r="L61"/>
  <c r="M61"/>
  <c r="N61"/>
  <c r="AA43"/>
  <c r="AA33" s="1"/>
  <c r="AA31" s="1"/>
  <c r="AA61" s="1"/>
  <c r="AB43"/>
  <c r="AB33" s="1"/>
  <c r="AB31" s="1"/>
  <c r="AC43"/>
  <c r="AC33" s="1"/>
  <c r="AC31" s="1"/>
  <c r="AD43"/>
  <c r="AD33" s="1"/>
  <c r="AD31" s="1"/>
  <c r="AE43"/>
  <c r="AE33" s="1"/>
  <c r="AE31" s="1"/>
  <c r="AF43"/>
  <c r="AF33" s="1"/>
  <c r="AF31" s="1"/>
  <c r="AG43"/>
  <c r="AG33" s="1"/>
  <c r="AG31" s="1"/>
  <c r="AH43"/>
  <c r="AH33" s="1"/>
  <c r="AH31" s="1"/>
  <c r="AI43"/>
  <c r="AI33" s="1"/>
  <c r="AI31" s="1"/>
  <c r="F25"/>
  <c r="G25"/>
  <c r="H25"/>
  <c r="I25"/>
  <c r="J25"/>
  <c r="K25"/>
  <c r="E25"/>
  <c r="F61" l="1"/>
  <c r="U33"/>
  <c r="U31" s="1"/>
  <c r="U61" s="1"/>
  <c r="T33"/>
  <c r="T31" s="1"/>
  <c r="T61" s="1"/>
  <c r="S33"/>
  <c r="S31" s="1"/>
  <c r="S61" s="1"/>
  <c r="R33"/>
  <c r="R31" s="1"/>
  <c r="R61" s="1"/>
  <c r="Q33"/>
  <c r="Q31" s="1"/>
  <c r="Q61" s="1"/>
  <c r="P33"/>
  <c r="P31" s="1"/>
  <c r="P61" s="1"/>
  <c r="O33"/>
  <c r="O31" s="1"/>
  <c r="O61" s="1"/>
  <c r="K61"/>
  <c r="J61"/>
  <c r="I61"/>
  <c r="H61"/>
  <c r="G61"/>
  <c r="E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BE45"/>
  <c r="BE33" l="1"/>
  <c r="BE31"/>
  <c r="AU61"/>
  <c r="V61"/>
  <c r="BE43"/>
  <c r="BE29"/>
  <c r="BE27"/>
  <c r="BE23"/>
  <c r="BE25"/>
  <c r="BE17"/>
  <c r="BE61" l="1"/>
</calcChain>
</file>

<file path=xl/sharedStrings.xml><?xml version="1.0" encoding="utf-8"?>
<sst xmlns="http://schemas.openxmlformats.org/spreadsheetml/2006/main" count="133" uniqueCount="80">
  <si>
    <t>Сентябрь</t>
  </si>
  <si>
    <t xml:space="preserve">Октябрь </t>
  </si>
  <si>
    <t>Индекс</t>
  </si>
  <si>
    <t>Ноябрь</t>
  </si>
  <si>
    <t>Декабрь</t>
  </si>
  <si>
    <t>Январь</t>
  </si>
  <si>
    <t>Февраль</t>
  </si>
  <si>
    <t>Курс</t>
  </si>
  <si>
    <t>Виды учебной  нагрузки</t>
  </si>
  <si>
    <t>Наименование циклов, разделов, дисциплин, 
профессиональных модулей, МДК, практик</t>
  </si>
  <si>
    <t>Общеобразовательный цикл</t>
  </si>
  <si>
    <t>Общеобразовательные учебные 
дисциплины (общие и по выбору) базовые</t>
  </si>
  <si>
    <t>Номера календарных недель</t>
  </si>
  <si>
    <t>Порядковые номера недель учебного года</t>
  </si>
  <si>
    <t>Март</t>
  </si>
  <si>
    <t>Апрель</t>
  </si>
  <si>
    <t>Май</t>
  </si>
  <si>
    <t>Июнь</t>
  </si>
  <si>
    <t>Июль</t>
  </si>
  <si>
    <t>Август</t>
  </si>
  <si>
    <t>Всего часов</t>
  </si>
  <si>
    <t>обяз. уч.</t>
  </si>
  <si>
    <t>сам. р. с.</t>
  </si>
  <si>
    <t>ОУДБ.00</t>
  </si>
  <si>
    <t>О.00</t>
  </si>
  <si>
    <t>П.00</t>
  </si>
  <si>
    <t>Профессиональный учебный цикл</t>
  </si>
  <si>
    <t>ПМ.00</t>
  </si>
  <si>
    <t>Профессиональные модули</t>
  </si>
  <si>
    <t>Учебная практика</t>
  </si>
  <si>
    <t>Производственная практика</t>
  </si>
  <si>
    <t>ПА.00</t>
  </si>
  <si>
    <t>Промежуточная аттестация</t>
  </si>
  <si>
    <t>ГИА.02</t>
  </si>
  <si>
    <t>Государственная итоговая аттестация</t>
  </si>
  <si>
    <t>ГИА.01</t>
  </si>
  <si>
    <t>ГИА. 02</t>
  </si>
  <si>
    <t>Подготовкак выпускной квалиф. работы</t>
  </si>
  <si>
    <t>Защита выпускной квалиф.работы</t>
  </si>
  <si>
    <t xml:space="preserve">Консультации на учебную группу по 100 часов в год </t>
  </si>
  <si>
    <t>Экология</t>
  </si>
  <si>
    <t>ОУДБ.11</t>
  </si>
  <si>
    <t>ОП.07</t>
  </si>
  <si>
    <t>Безопасность жизнедеятельности</t>
  </si>
  <si>
    <t>ОП.08</t>
  </si>
  <si>
    <t>Основы деловой культуры</t>
  </si>
  <si>
    <t>ПМ.05</t>
  </si>
  <si>
    <t>МДК.05.01</t>
  </si>
  <si>
    <t>ФК.00</t>
  </si>
  <si>
    <t xml:space="preserve">Физическая культура                            </t>
  </si>
  <si>
    <t>УП.05</t>
  </si>
  <si>
    <t>ПП.05</t>
  </si>
  <si>
    <t>Техника и технология газовой сварки (наплавки).</t>
  </si>
  <si>
    <t>Газовая сварка (наплавка)</t>
  </si>
  <si>
    <t>ОП.00</t>
  </si>
  <si>
    <t>Общепрофессиональный цикл</t>
  </si>
  <si>
    <t>Частично механизированная сварка (наплавка)
плавлением</t>
  </si>
  <si>
    <t>Техника и технология частично механизированной
сварки (наплавки) плавлением в защитном газе.</t>
  </si>
  <si>
    <t>ПМ.04</t>
  </si>
  <si>
    <t>МДК.04.01</t>
  </si>
  <si>
    <t>3 курс</t>
  </si>
  <si>
    <t>ПМ.06.</t>
  </si>
  <si>
    <t>Термитная сварка</t>
  </si>
  <si>
    <t>МДК.06.01.</t>
  </si>
  <si>
    <t>Техника и технология термитной сварки.</t>
  </si>
  <si>
    <t>ПМ.07.</t>
  </si>
  <si>
    <t>Сварка ручным способом с внешним источником
нагрева деталей из полимерных материалов</t>
  </si>
  <si>
    <t>МДК.07.01.</t>
  </si>
  <si>
    <t>Техника и технология сварки ручным способом с
 внешним источником полимерных материалов.</t>
  </si>
  <si>
    <t>УП.04</t>
  </si>
  <si>
    <t>ПП.04</t>
  </si>
  <si>
    <t>ОУДБ.03</t>
  </si>
  <si>
    <t>История</t>
  </si>
  <si>
    <t>ОУДБ.07</t>
  </si>
  <si>
    <t xml:space="preserve">Обществознание  (вкл. экономику и право) </t>
  </si>
  <si>
    <t>КАНИКУЛЫ</t>
  </si>
  <si>
    <t>ВПЭР</t>
  </si>
  <si>
    <t>Э</t>
  </si>
  <si>
    <t>КЭ</t>
  </si>
  <si>
    <t xml:space="preserve"> Календарный график учебного процесса группы №303, по профессии "Сварщик", 2020 - 2021 уч. Год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</si>
</sst>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4" borderId="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0" fillId="0" borderId="8" xfId="0" applyBorder="1"/>
    <xf numFmtId="0" fontId="0" fillId="0" borderId="2" xfId="0" applyBorder="1"/>
    <xf numFmtId="0" fontId="0" fillId="0" borderId="5" xfId="0" applyBorder="1"/>
    <xf numFmtId="0" fontId="0" fillId="0" borderId="11" xfId="0" applyBorder="1"/>
    <xf numFmtId="0" fontId="0" fillId="0" borderId="2" xfId="0" applyBorder="1" applyAlignment="1">
      <alignment horizontal="center" vertical="center" textRotation="90"/>
    </xf>
    <xf numFmtId="0" fontId="14" fillId="0" borderId="1" xfId="0" applyFont="1" applyBorder="1"/>
    <xf numFmtId="0" fontId="0" fillId="0" borderId="4" xfId="0" applyBorder="1"/>
    <xf numFmtId="0" fontId="15" fillId="0" borderId="1" xfId="0" applyFont="1" applyBorder="1"/>
    <xf numFmtId="0" fontId="2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6" borderId="5" xfId="0" applyFill="1" applyBorder="1"/>
    <xf numFmtId="0" fontId="0" fillId="6" borderId="11" xfId="0" applyFill="1" applyBorder="1"/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7" borderId="1" xfId="0" applyFill="1" applyBorder="1"/>
    <xf numFmtId="0" fontId="0" fillId="7" borderId="5" xfId="0" applyFill="1" applyBorder="1"/>
    <xf numFmtId="0" fontId="0" fillId="7" borderId="11" xfId="0" applyFill="1" applyBorder="1"/>
    <xf numFmtId="0" fontId="0" fillId="7" borderId="1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0" borderId="1" xfId="0" applyFont="1" applyBorder="1"/>
    <xf numFmtId="0" fontId="0" fillId="3" borderId="5" xfId="0" applyFill="1" applyBorder="1"/>
    <xf numFmtId="0" fontId="0" fillId="3" borderId="11" xfId="0" applyFill="1" applyBorder="1"/>
    <xf numFmtId="0" fontId="2" fillId="9" borderId="1" xfId="0" applyFont="1" applyFill="1" applyBorder="1" applyAlignment="1">
      <alignment horizontal="center"/>
    </xf>
    <xf numFmtId="0" fontId="0" fillId="9" borderId="1" xfId="0" applyFill="1" applyBorder="1"/>
    <xf numFmtId="0" fontId="0" fillId="9" borderId="5" xfId="0" applyFill="1" applyBorder="1"/>
    <xf numFmtId="0" fontId="0" fillId="9" borderId="11" xfId="0" applyFill="1" applyBorder="1"/>
    <xf numFmtId="0" fontId="0" fillId="9" borderId="1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0" fillId="10" borderId="1" xfId="0" applyFill="1" applyBorder="1"/>
    <xf numFmtId="0" fontId="0" fillId="10" borderId="5" xfId="0" applyFill="1" applyBorder="1"/>
    <xf numFmtId="0" fontId="0" fillId="10" borderId="11" xfId="0" applyFill="1" applyBorder="1"/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0" borderId="11" xfId="0" applyFont="1" applyBorder="1"/>
    <xf numFmtId="0" fontId="2" fillId="11" borderId="1" xfId="0" applyFont="1" applyFill="1" applyBorder="1" applyAlignment="1">
      <alignment horizontal="center"/>
    </xf>
    <xf numFmtId="0" fontId="0" fillId="11" borderId="1" xfId="0" applyFill="1" applyBorder="1"/>
    <xf numFmtId="0" fontId="0" fillId="11" borderId="5" xfId="0" applyFill="1" applyBorder="1"/>
    <xf numFmtId="0" fontId="0" fillId="11" borderId="11" xfId="0" applyFill="1" applyBorder="1"/>
    <xf numFmtId="0" fontId="0" fillId="11" borderId="1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15" fillId="0" borderId="5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2" xfId="0" applyFill="1" applyBorder="1"/>
    <xf numFmtId="0" fontId="0" fillId="7" borderId="11" xfId="0" applyFill="1" applyBorder="1" applyAlignment="1">
      <alignment horizontal="center"/>
    </xf>
    <xf numFmtId="0" fontId="0" fillId="10" borderId="12" xfId="0" applyFill="1" applyBorder="1"/>
    <xf numFmtId="0" fontId="0" fillId="0" borderId="13" xfId="0" applyFont="1" applyBorder="1"/>
    <xf numFmtId="0" fontId="0" fillId="0" borderId="14" xfId="0" applyFont="1" applyBorder="1"/>
    <xf numFmtId="0" fontId="0" fillId="0" borderId="21" xfId="0" applyFont="1" applyBorder="1"/>
    <xf numFmtId="0" fontId="16" fillId="7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/>
    <xf numFmtId="0" fontId="18" fillId="0" borderId="1" xfId="0" applyFont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textRotation="90"/>
    </xf>
    <xf numFmtId="0" fontId="14" fillId="7" borderId="1" xfId="0" applyFont="1" applyFill="1" applyBorder="1"/>
    <xf numFmtId="0" fontId="14" fillId="6" borderId="1" xfId="0" applyFont="1" applyFill="1" applyBorder="1"/>
    <xf numFmtId="0" fontId="14" fillId="3" borderId="1" xfId="0" applyFont="1" applyFill="1" applyBorder="1"/>
    <xf numFmtId="0" fontId="14" fillId="9" borderId="1" xfId="0" applyFont="1" applyFill="1" applyBorder="1"/>
    <xf numFmtId="0" fontId="14" fillId="10" borderId="1" xfId="0" applyFont="1" applyFill="1" applyBorder="1"/>
    <xf numFmtId="0" fontId="14" fillId="11" borderId="1" xfId="0" applyFont="1" applyFill="1" applyBorder="1"/>
    <xf numFmtId="0" fontId="14" fillId="0" borderId="0" xfId="0" applyFont="1"/>
    <xf numFmtId="0" fontId="20" fillId="3" borderId="1" xfId="0" applyFont="1" applyFill="1" applyBorder="1"/>
    <xf numFmtId="0" fontId="20" fillId="0" borderId="1" xfId="0" applyFont="1" applyBorder="1"/>
    <xf numFmtId="0" fontId="15" fillId="8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textRotation="90"/>
    </xf>
    <xf numFmtId="0" fontId="15" fillId="7" borderId="1" xfId="0" applyFont="1" applyFill="1" applyBorder="1"/>
    <xf numFmtId="0" fontId="15" fillId="6" borderId="1" xfId="0" applyFont="1" applyFill="1" applyBorder="1"/>
    <xf numFmtId="0" fontId="15" fillId="3" borderId="1" xfId="0" applyFont="1" applyFill="1" applyBorder="1"/>
    <xf numFmtId="0" fontId="15" fillId="9" borderId="1" xfId="0" applyFont="1" applyFill="1" applyBorder="1"/>
    <xf numFmtId="0" fontId="15" fillId="10" borderId="1" xfId="0" applyFont="1" applyFill="1" applyBorder="1"/>
    <xf numFmtId="0" fontId="15" fillId="11" borderId="1" xfId="0" applyFont="1" applyFill="1" applyBorder="1"/>
    <xf numFmtId="0" fontId="15" fillId="0" borderId="0" xfId="0" applyFont="1"/>
    <xf numFmtId="0" fontId="14" fillId="0" borderId="1" xfId="0" applyFont="1" applyBorder="1" applyAlignment="1">
      <alignment horizontal="center"/>
    </xf>
    <xf numFmtId="0" fontId="20" fillId="11" borderId="1" xfId="0" applyFont="1" applyFill="1" applyBorder="1"/>
    <xf numFmtId="0" fontId="0" fillId="3" borderId="9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textRotation="90"/>
    </xf>
    <xf numFmtId="0" fontId="0" fillId="3" borderId="1" xfId="0" applyFont="1" applyFill="1" applyBorder="1"/>
    <xf numFmtId="0" fontId="0" fillId="3" borderId="0" xfId="0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3" fillId="0" borderId="2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/>
    </xf>
    <xf numFmtId="0" fontId="13" fillId="0" borderId="4" xfId="0" applyFont="1" applyBorder="1" applyAlignment="1">
      <alignment horizontal="center" vertical="center" textRotation="90"/>
    </xf>
    <xf numFmtId="0" fontId="0" fillId="5" borderId="12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9" borderId="2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/>
    </xf>
    <xf numFmtId="0" fontId="10" fillId="10" borderId="2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 textRotation="90"/>
    </xf>
    <xf numFmtId="0" fontId="19" fillId="3" borderId="23" xfId="0" applyFont="1" applyFill="1" applyBorder="1" applyAlignment="1">
      <alignment horizontal="center" vertical="center" textRotation="90"/>
    </xf>
    <xf numFmtId="0" fontId="19" fillId="3" borderId="21" xfId="0" applyFont="1" applyFill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10" borderId="2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textRotation="90"/>
    </xf>
    <xf numFmtId="0" fontId="19" fillId="3" borderId="16" xfId="0" applyFont="1" applyFill="1" applyBorder="1" applyAlignment="1">
      <alignment horizontal="center" vertical="center" textRotation="90"/>
    </xf>
    <xf numFmtId="0" fontId="19" fillId="3" borderId="17" xfId="0" applyFont="1" applyFill="1" applyBorder="1" applyAlignment="1">
      <alignment horizontal="center" vertical="center" textRotation="90"/>
    </xf>
    <xf numFmtId="0" fontId="19" fillId="3" borderId="18" xfId="0" applyFont="1" applyFill="1" applyBorder="1" applyAlignment="1">
      <alignment horizontal="center" vertical="center" textRotation="90"/>
    </xf>
    <xf numFmtId="0" fontId="19" fillId="3" borderId="19" xfId="0" applyFont="1" applyFill="1" applyBorder="1" applyAlignment="1">
      <alignment horizontal="center" vertical="center" textRotation="90"/>
    </xf>
    <xf numFmtId="0" fontId="19" fillId="3" borderId="20" xfId="0" applyFont="1" applyFill="1" applyBorder="1" applyAlignment="1">
      <alignment horizontal="center" vertical="center" textRotation="90"/>
    </xf>
    <xf numFmtId="0" fontId="8" fillId="10" borderId="2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7" fillId="10" borderId="2" xfId="0" applyFont="1" applyFill="1" applyBorder="1" applyAlignment="1">
      <alignment horizontal="center" vertical="center"/>
    </xf>
    <xf numFmtId="0" fontId="17" fillId="10" borderId="4" xfId="0" applyFont="1" applyFill="1" applyBorder="1" applyAlignment="1">
      <alignment horizontal="center" vertical="center"/>
    </xf>
    <xf numFmtId="0" fontId="15" fillId="12" borderId="1" xfId="0" applyFont="1" applyFill="1" applyBorder="1"/>
    <xf numFmtId="0" fontId="0" fillId="12" borderId="1" xfId="0" applyFill="1" applyBorder="1"/>
    <xf numFmtId="0" fontId="0" fillId="13" borderId="1" xfId="0" applyFill="1" applyBorder="1"/>
    <xf numFmtId="0" fontId="0" fillId="1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66"/>
  <sheetViews>
    <sheetView tabSelected="1" topLeftCell="A25" zoomScale="70" zoomScaleNormal="70" workbookViewId="0">
      <selection activeCell="J4" sqref="J1:J1048576"/>
    </sheetView>
  </sheetViews>
  <sheetFormatPr defaultRowHeight="15"/>
  <cols>
    <col min="1" max="1" width="5.140625" customWidth="1"/>
    <col min="2" max="2" width="10.42578125" customWidth="1"/>
    <col min="3" max="3" width="50.85546875" customWidth="1"/>
    <col min="4" max="4" width="8.85546875" customWidth="1"/>
    <col min="5" max="5" width="3.7109375" style="116" customWidth="1"/>
    <col min="6" max="6" width="3.5703125" style="102" customWidth="1"/>
    <col min="7" max="7" width="3.7109375" customWidth="1"/>
    <col min="8" max="8" width="3.7109375" style="122" customWidth="1"/>
    <col min="9" max="10" width="3.85546875" customWidth="1"/>
    <col min="11" max="11" width="4.140625" customWidth="1"/>
    <col min="12" max="12" width="3.5703125" customWidth="1"/>
    <col min="13" max="14" width="3.7109375" customWidth="1"/>
    <col min="15" max="15" width="3.5703125" customWidth="1"/>
    <col min="16" max="18" width="3.7109375" customWidth="1"/>
    <col min="19" max="19" width="3.5703125" customWidth="1"/>
    <col min="20" max="20" width="3.7109375" customWidth="1"/>
    <col min="21" max="21" width="3.85546875" customWidth="1"/>
    <col min="22" max="22" width="4.7109375" customWidth="1"/>
    <col min="23" max="23" width="4.42578125" customWidth="1"/>
    <col min="24" max="24" width="3.5703125" customWidth="1"/>
    <col min="25" max="28" width="3.7109375" customWidth="1"/>
    <col min="29" max="29" width="3.5703125" customWidth="1"/>
    <col min="30" max="30" width="3.7109375" customWidth="1"/>
    <col min="31" max="31" width="3.5703125" customWidth="1"/>
    <col min="32" max="32" width="3.85546875" customWidth="1"/>
    <col min="33" max="33" width="3.5703125" customWidth="1"/>
    <col min="34" max="34" width="3.7109375" customWidth="1"/>
    <col min="35" max="38" width="3.5703125" customWidth="1"/>
    <col min="39" max="40" width="3.85546875" customWidth="1"/>
    <col min="41" max="41" width="3.7109375" customWidth="1"/>
    <col min="42" max="42" width="3.5703125" customWidth="1"/>
    <col min="43" max="43" width="3.85546875" customWidth="1"/>
    <col min="44" max="44" width="4" customWidth="1"/>
    <col min="45" max="45" width="4.28515625" customWidth="1"/>
    <col min="46" max="46" width="4.140625" customWidth="1"/>
    <col min="47" max="47" width="4.5703125" customWidth="1"/>
    <col min="48" max="48" width="3.5703125" customWidth="1"/>
    <col min="49" max="50" width="3.5703125" style="10" customWidth="1"/>
    <col min="51" max="53" width="3.7109375" style="10" customWidth="1"/>
    <col min="54" max="56" width="3.5703125" style="10" customWidth="1"/>
    <col min="57" max="57" width="6" style="10" customWidth="1"/>
  </cols>
  <sheetData>
    <row r="1" spans="1:57" ht="18.75">
      <c r="A1" s="139" t="s">
        <v>79</v>
      </c>
      <c r="B1" s="139"/>
      <c r="C1" s="139"/>
      <c r="D1" s="139"/>
      <c r="E1" s="139"/>
      <c r="F1" s="139"/>
      <c r="G1" s="139"/>
      <c r="H1" s="140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</row>
    <row r="2" spans="1:57" ht="15" customHeight="1">
      <c r="A2" s="145" t="s">
        <v>7</v>
      </c>
      <c r="B2" s="145" t="s">
        <v>2</v>
      </c>
      <c r="C2" s="191" t="s">
        <v>9</v>
      </c>
      <c r="D2" s="151" t="s">
        <v>8</v>
      </c>
      <c r="E2" s="157">
        <v>2020</v>
      </c>
      <c r="F2" s="158"/>
      <c r="G2" s="158"/>
      <c r="H2" s="159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60"/>
      <c r="V2" s="158">
        <v>2021</v>
      </c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60"/>
      <c r="BE2" s="148" t="s">
        <v>20</v>
      </c>
    </row>
    <row r="3" spans="1:57">
      <c r="A3" s="146"/>
      <c r="B3" s="146"/>
      <c r="C3" s="192"/>
      <c r="D3" s="152"/>
      <c r="E3" s="155" t="s">
        <v>0</v>
      </c>
      <c r="F3" s="154"/>
      <c r="G3" s="154"/>
      <c r="H3" s="164"/>
      <c r="I3" s="155" t="s">
        <v>1</v>
      </c>
      <c r="J3" s="154"/>
      <c r="K3" s="154"/>
      <c r="L3" s="154"/>
      <c r="M3" s="156"/>
      <c r="N3" s="155" t="s">
        <v>3</v>
      </c>
      <c r="O3" s="154"/>
      <c r="P3" s="154"/>
      <c r="Q3" s="156"/>
      <c r="R3" s="161" t="s">
        <v>4</v>
      </c>
      <c r="S3" s="162"/>
      <c r="T3" s="162"/>
      <c r="U3" s="162"/>
      <c r="V3" s="163"/>
      <c r="W3" s="161" t="s">
        <v>5</v>
      </c>
      <c r="X3" s="162"/>
      <c r="Y3" s="162"/>
      <c r="Z3" s="163"/>
      <c r="AA3" s="155" t="s">
        <v>6</v>
      </c>
      <c r="AB3" s="154"/>
      <c r="AC3" s="154"/>
      <c r="AD3" s="156"/>
      <c r="AE3" s="155" t="s">
        <v>14</v>
      </c>
      <c r="AF3" s="154"/>
      <c r="AG3" s="154"/>
      <c r="AH3" s="156"/>
      <c r="AI3" s="155" t="s">
        <v>15</v>
      </c>
      <c r="AJ3" s="154"/>
      <c r="AK3" s="154"/>
      <c r="AL3" s="154"/>
      <c r="AM3" s="156"/>
      <c r="AN3" s="155" t="s">
        <v>16</v>
      </c>
      <c r="AO3" s="154"/>
      <c r="AP3" s="154"/>
      <c r="AQ3" s="156"/>
      <c r="AR3" s="155" t="s">
        <v>17</v>
      </c>
      <c r="AS3" s="154"/>
      <c r="AT3" s="154"/>
      <c r="AU3" s="156"/>
      <c r="AV3" s="154" t="s">
        <v>18</v>
      </c>
      <c r="AW3" s="154"/>
      <c r="AX3" s="154"/>
      <c r="AY3" s="154"/>
      <c r="AZ3" s="155" t="s">
        <v>19</v>
      </c>
      <c r="BA3" s="154"/>
      <c r="BB3" s="154"/>
      <c r="BC3" s="154"/>
      <c r="BD3" s="156"/>
      <c r="BE3" s="148"/>
    </row>
    <row r="4" spans="1:57">
      <c r="A4" s="146"/>
      <c r="B4" s="146"/>
      <c r="C4" s="192"/>
      <c r="D4" s="152"/>
      <c r="E4" s="105">
        <v>31</v>
      </c>
      <c r="F4" s="117">
        <v>7</v>
      </c>
      <c r="G4" s="90">
        <v>14</v>
      </c>
      <c r="H4" s="8">
        <v>21</v>
      </c>
      <c r="I4" s="91">
        <v>28</v>
      </c>
      <c r="J4" s="90">
        <v>5</v>
      </c>
      <c r="K4" s="90">
        <v>12</v>
      </c>
      <c r="L4" s="90">
        <v>19</v>
      </c>
      <c r="M4" s="90">
        <v>26</v>
      </c>
      <c r="N4" s="90">
        <v>2</v>
      </c>
      <c r="O4" s="90">
        <v>9</v>
      </c>
      <c r="P4" s="90">
        <v>16</v>
      </c>
      <c r="Q4" s="90">
        <v>23</v>
      </c>
      <c r="R4" s="90">
        <v>30</v>
      </c>
      <c r="S4" s="90">
        <v>7</v>
      </c>
      <c r="T4" s="90">
        <v>14</v>
      </c>
      <c r="U4" s="92">
        <v>21</v>
      </c>
      <c r="V4" s="93">
        <v>28</v>
      </c>
      <c r="W4" s="89">
        <v>4</v>
      </c>
      <c r="X4" s="89">
        <v>11</v>
      </c>
      <c r="Y4" s="8">
        <v>18</v>
      </c>
      <c r="Z4" s="90">
        <v>25</v>
      </c>
      <c r="AA4" s="90">
        <v>1</v>
      </c>
      <c r="AB4" s="90">
        <v>8</v>
      </c>
      <c r="AC4" s="8">
        <v>15</v>
      </c>
      <c r="AD4" s="8">
        <v>22</v>
      </c>
      <c r="AE4" s="8">
        <v>1</v>
      </c>
      <c r="AF4" s="8">
        <v>8</v>
      </c>
      <c r="AG4" s="8">
        <v>15</v>
      </c>
      <c r="AH4" s="8">
        <v>22</v>
      </c>
      <c r="AI4" s="8">
        <v>29</v>
      </c>
      <c r="AJ4" s="8">
        <v>5</v>
      </c>
      <c r="AK4" s="8">
        <v>12</v>
      </c>
      <c r="AL4" s="8">
        <v>19</v>
      </c>
      <c r="AM4" s="50">
        <v>26</v>
      </c>
      <c r="AN4" s="8">
        <v>3</v>
      </c>
      <c r="AO4" s="8">
        <v>10</v>
      </c>
      <c r="AP4" s="8">
        <v>17</v>
      </c>
      <c r="AQ4" s="90">
        <v>24</v>
      </c>
      <c r="AR4" s="90">
        <v>31</v>
      </c>
      <c r="AS4" s="90">
        <v>7</v>
      </c>
      <c r="AT4" s="8">
        <v>14</v>
      </c>
      <c r="AU4" s="8">
        <v>21</v>
      </c>
      <c r="AV4" s="72">
        <v>28</v>
      </c>
      <c r="AW4" s="89">
        <v>5</v>
      </c>
      <c r="AX4" s="89">
        <v>12</v>
      </c>
      <c r="AY4" s="89">
        <v>19</v>
      </c>
      <c r="AZ4" s="89">
        <v>26</v>
      </c>
      <c r="BA4" s="89">
        <v>2</v>
      </c>
      <c r="BB4" s="89">
        <v>9</v>
      </c>
      <c r="BC4" s="89">
        <v>16</v>
      </c>
      <c r="BD4" s="89">
        <v>23</v>
      </c>
      <c r="BE4" s="148"/>
    </row>
    <row r="5" spans="1:57">
      <c r="A5" s="146"/>
      <c r="B5" s="146"/>
      <c r="C5" s="192"/>
      <c r="D5" s="152"/>
      <c r="E5" s="106">
        <v>1</v>
      </c>
      <c r="F5" s="117">
        <v>8</v>
      </c>
      <c r="G5" s="90">
        <v>15</v>
      </c>
      <c r="H5" s="8">
        <v>22</v>
      </c>
      <c r="I5" s="90">
        <v>29</v>
      </c>
      <c r="J5" s="90">
        <v>6</v>
      </c>
      <c r="K5" s="90">
        <v>13</v>
      </c>
      <c r="L5" s="90">
        <v>20</v>
      </c>
      <c r="M5" s="90">
        <v>27</v>
      </c>
      <c r="N5" s="90">
        <v>3</v>
      </c>
      <c r="O5" s="90">
        <v>10</v>
      </c>
      <c r="P5" s="90">
        <v>17</v>
      </c>
      <c r="Q5" s="90">
        <v>24</v>
      </c>
      <c r="R5" s="90">
        <v>1</v>
      </c>
      <c r="S5" s="90">
        <v>8</v>
      </c>
      <c r="T5" s="90">
        <v>15</v>
      </c>
      <c r="U5" s="92">
        <v>22</v>
      </c>
      <c r="V5" s="89">
        <v>29</v>
      </c>
      <c r="W5" s="89">
        <v>5</v>
      </c>
      <c r="X5" s="8">
        <v>12</v>
      </c>
      <c r="Y5" s="8">
        <v>19</v>
      </c>
      <c r="Z5" s="90">
        <v>26</v>
      </c>
      <c r="AA5" s="90">
        <v>2</v>
      </c>
      <c r="AB5" s="90">
        <v>9</v>
      </c>
      <c r="AC5" s="8">
        <v>16</v>
      </c>
      <c r="AD5" s="8">
        <v>23</v>
      </c>
      <c r="AE5" s="8">
        <v>2</v>
      </c>
      <c r="AF5" s="8">
        <v>9</v>
      </c>
      <c r="AG5" s="8">
        <v>16</v>
      </c>
      <c r="AH5" s="8">
        <v>23</v>
      </c>
      <c r="AI5" s="8">
        <v>30</v>
      </c>
      <c r="AJ5" s="8">
        <v>6</v>
      </c>
      <c r="AK5" s="8">
        <v>13</v>
      </c>
      <c r="AL5" s="8">
        <v>20</v>
      </c>
      <c r="AM5" s="8">
        <v>27</v>
      </c>
      <c r="AN5" s="8">
        <v>4</v>
      </c>
      <c r="AO5" s="8">
        <v>11</v>
      </c>
      <c r="AP5" s="8">
        <v>18</v>
      </c>
      <c r="AQ5" s="90">
        <v>25</v>
      </c>
      <c r="AR5" s="90">
        <v>1</v>
      </c>
      <c r="AS5" s="90">
        <v>8</v>
      </c>
      <c r="AT5" s="8">
        <v>15</v>
      </c>
      <c r="AU5" s="8">
        <v>22</v>
      </c>
      <c r="AV5" s="72">
        <v>29</v>
      </c>
      <c r="AW5" s="89">
        <v>6</v>
      </c>
      <c r="AX5" s="89">
        <v>13</v>
      </c>
      <c r="AY5" s="89">
        <v>20</v>
      </c>
      <c r="AZ5" s="89">
        <v>27</v>
      </c>
      <c r="BA5" s="89">
        <v>3</v>
      </c>
      <c r="BB5" s="89">
        <v>10</v>
      </c>
      <c r="BC5" s="89">
        <v>17</v>
      </c>
      <c r="BD5" s="89">
        <v>24</v>
      </c>
      <c r="BE5" s="148"/>
    </row>
    <row r="6" spans="1:57">
      <c r="A6" s="146"/>
      <c r="B6" s="146"/>
      <c r="C6" s="192"/>
      <c r="D6" s="152"/>
      <c r="E6" s="106">
        <v>2</v>
      </c>
      <c r="F6" s="117">
        <v>9</v>
      </c>
      <c r="G6" s="90">
        <v>16</v>
      </c>
      <c r="H6" s="8">
        <v>23</v>
      </c>
      <c r="I6" s="90">
        <v>30</v>
      </c>
      <c r="J6" s="90">
        <v>7</v>
      </c>
      <c r="K6" s="90">
        <v>14</v>
      </c>
      <c r="L6" s="90">
        <v>21</v>
      </c>
      <c r="M6" s="90">
        <v>28</v>
      </c>
      <c r="N6" s="90">
        <v>4</v>
      </c>
      <c r="O6" s="90">
        <v>11</v>
      </c>
      <c r="P6" s="90">
        <v>18</v>
      </c>
      <c r="Q6" s="90">
        <v>25</v>
      </c>
      <c r="R6" s="90">
        <v>2</v>
      </c>
      <c r="S6" s="90">
        <v>9</v>
      </c>
      <c r="T6" s="90">
        <v>16</v>
      </c>
      <c r="U6" s="92">
        <v>23</v>
      </c>
      <c r="V6" s="89">
        <v>30</v>
      </c>
      <c r="W6" s="89">
        <v>6</v>
      </c>
      <c r="X6" s="8">
        <v>13</v>
      </c>
      <c r="Y6" s="8">
        <v>20</v>
      </c>
      <c r="Z6" s="90">
        <v>27</v>
      </c>
      <c r="AA6" s="90">
        <v>3</v>
      </c>
      <c r="AB6" s="90">
        <v>10</v>
      </c>
      <c r="AC6" s="8">
        <v>17</v>
      </c>
      <c r="AD6" s="8">
        <v>24</v>
      </c>
      <c r="AE6" s="8">
        <v>3</v>
      </c>
      <c r="AF6" s="8">
        <v>10</v>
      </c>
      <c r="AG6" s="8">
        <v>17</v>
      </c>
      <c r="AH6" s="8">
        <v>24</v>
      </c>
      <c r="AI6" s="8">
        <v>31</v>
      </c>
      <c r="AJ6" s="8">
        <v>7</v>
      </c>
      <c r="AK6" s="8">
        <v>14</v>
      </c>
      <c r="AL6" s="8">
        <v>21</v>
      </c>
      <c r="AM6" s="8">
        <v>28</v>
      </c>
      <c r="AN6" s="8">
        <v>5</v>
      </c>
      <c r="AO6" s="8">
        <v>12</v>
      </c>
      <c r="AP6" s="8">
        <v>19</v>
      </c>
      <c r="AQ6" s="90">
        <v>26</v>
      </c>
      <c r="AR6" s="90">
        <v>2</v>
      </c>
      <c r="AS6" s="90">
        <v>9</v>
      </c>
      <c r="AT6" s="8">
        <v>16</v>
      </c>
      <c r="AU6" s="8">
        <v>23</v>
      </c>
      <c r="AV6" s="72">
        <v>30</v>
      </c>
      <c r="AW6" s="89">
        <v>7</v>
      </c>
      <c r="AX6" s="89">
        <v>14</v>
      </c>
      <c r="AY6" s="89">
        <v>21</v>
      </c>
      <c r="AZ6" s="89">
        <v>28</v>
      </c>
      <c r="BA6" s="89">
        <v>4</v>
      </c>
      <c r="BB6" s="89">
        <v>11</v>
      </c>
      <c r="BC6" s="89">
        <v>18</v>
      </c>
      <c r="BD6" s="89">
        <v>25</v>
      </c>
      <c r="BE6" s="148"/>
    </row>
    <row r="7" spans="1:57">
      <c r="A7" s="146"/>
      <c r="B7" s="146"/>
      <c r="C7" s="192"/>
      <c r="D7" s="152"/>
      <c r="E7" s="106">
        <v>3</v>
      </c>
      <c r="F7" s="117">
        <v>10</v>
      </c>
      <c r="G7" s="90">
        <v>17</v>
      </c>
      <c r="H7" s="119">
        <v>24</v>
      </c>
      <c r="I7" s="90">
        <v>1</v>
      </c>
      <c r="J7" s="90">
        <v>8</v>
      </c>
      <c r="K7" s="90">
        <v>15</v>
      </c>
      <c r="L7" s="90">
        <v>22</v>
      </c>
      <c r="M7" s="90">
        <v>29</v>
      </c>
      <c r="N7" s="90">
        <v>5</v>
      </c>
      <c r="O7" s="90">
        <v>12</v>
      </c>
      <c r="P7" s="90">
        <v>19</v>
      </c>
      <c r="Q7" s="90">
        <v>26</v>
      </c>
      <c r="R7" s="90">
        <v>3</v>
      </c>
      <c r="S7" s="90">
        <v>10</v>
      </c>
      <c r="T7" s="90">
        <v>17</v>
      </c>
      <c r="U7" s="92">
        <v>24</v>
      </c>
      <c r="V7" s="89">
        <v>31</v>
      </c>
      <c r="W7" s="89">
        <v>7</v>
      </c>
      <c r="X7" s="8">
        <v>14</v>
      </c>
      <c r="Y7" s="8">
        <v>21</v>
      </c>
      <c r="Z7" s="90">
        <v>28</v>
      </c>
      <c r="AA7" s="90">
        <v>4</v>
      </c>
      <c r="AB7" s="90">
        <v>11</v>
      </c>
      <c r="AC7" s="8">
        <v>18</v>
      </c>
      <c r="AD7" s="8">
        <v>25</v>
      </c>
      <c r="AE7" s="8">
        <v>4</v>
      </c>
      <c r="AF7" s="8">
        <v>11</v>
      </c>
      <c r="AG7" s="8">
        <v>18</v>
      </c>
      <c r="AH7" s="8">
        <v>25</v>
      </c>
      <c r="AI7" s="8">
        <v>1</v>
      </c>
      <c r="AJ7" s="8">
        <v>8</v>
      </c>
      <c r="AK7" s="8">
        <v>15</v>
      </c>
      <c r="AL7" s="8">
        <v>22</v>
      </c>
      <c r="AM7" s="8">
        <v>29</v>
      </c>
      <c r="AN7" s="8">
        <v>6</v>
      </c>
      <c r="AO7" s="8">
        <v>13</v>
      </c>
      <c r="AP7" s="8">
        <v>20</v>
      </c>
      <c r="AQ7" s="90">
        <v>27</v>
      </c>
      <c r="AR7" s="90">
        <v>3</v>
      </c>
      <c r="AS7" s="90">
        <v>10</v>
      </c>
      <c r="AT7" s="8">
        <v>17</v>
      </c>
      <c r="AU7" s="8">
        <v>24</v>
      </c>
      <c r="AV7" s="89">
        <v>1</v>
      </c>
      <c r="AW7" s="89">
        <v>8</v>
      </c>
      <c r="AX7" s="89">
        <v>15</v>
      </c>
      <c r="AY7" s="89">
        <v>22</v>
      </c>
      <c r="AZ7" s="89">
        <v>29</v>
      </c>
      <c r="BA7" s="89">
        <v>5</v>
      </c>
      <c r="BB7" s="89">
        <v>12</v>
      </c>
      <c r="BC7" s="89">
        <v>19</v>
      </c>
      <c r="BD7" s="89">
        <v>26</v>
      </c>
      <c r="BE7" s="148"/>
    </row>
    <row r="8" spans="1:57">
      <c r="A8" s="146"/>
      <c r="B8" s="146"/>
      <c r="C8" s="192"/>
      <c r="D8" s="152"/>
      <c r="E8" s="106">
        <v>4</v>
      </c>
      <c r="F8" s="117">
        <v>11</v>
      </c>
      <c r="G8" s="90">
        <v>18</v>
      </c>
      <c r="H8" s="123">
        <v>25</v>
      </c>
      <c r="I8" s="90">
        <v>2</v>
      </c>
      <c r="J8" s="90">
        <v>9</v>
      </c>
      <c r="K8" s="90">
        <v>16</v>
      </c>
      <c r="L8" s="90">
        <v>23</v>
      </c>
      <c r="M8" s="90">
        <v>30</v>
      </c>
      <c r="N8" s="90">
        <v>6</v>
      </c>
      <c r="O8" s="90">
        <v>13</v>
      </c>
      <c r="P8" s="90">
        <v>20</v>
      </c>
      <c r="Q8" s="90">
        <v>27</v>
      </c>
      <c r="R8" s="90">
        <v>4</v>
      </c>
      <c r="S8" s="90">
        <v>11</v>
      </c>
      <c r="T8" s="90">
        <v>18</v>
      </c>
      <c r="U8" s="92">
        <v>25</v>
      </c>
      <c r="V8" s="89">
        <v>1</v>
      </c>
      <c r="W8" s="89">
        <v>8</v>
      </c>
      <c r="X8" s="92">
        <v>15</v>
      </c>
      <c r="Y8" s="8">
        <v>22</v>
      </c>
      <c r="Z8" s="90">
        <v>29</v>
      </c>
      <c r="AA8" s="90">
        <v>5</v>
      </c>
      <c r="AB8" s="90">
        <v>12</v>
      </c>
      <c r="AC8" s="8">
        <v>19</v>
      </c>
      <c r="AD8" s="8">
        <v>26</v>
      </c>
      <c r="AE8" s="8">
        <v>5</v>
      </c>
      <c r="AF8" s="8">
        <v>12</v>
      </c>
      <c r="AG8" s="8">
        <v>19</v>
      </c>
      <c r="AH8" s="8">
        <v>26</v>
      </c>
      <c r="AI8" s="8">
        <v>2</v>
      </c>
      <c r="AJ8" s="8">
        <v>9</v>
      </c>
      <c r="AK8" s="8">
        <v>16</v>
      </c>
      <c r="AL8" s="8">
        <v>23</v>
      </c>
      <c r="AM8" s="8">
        <v>30</v>
      </c>
      <c r="AN8" s="8">
        <v>7</v>
      </c>
      <c r="AO8" s="8">
        <v>14</v>
      </c>
      <c r="AP8" s="8">
        <v>21</v>
      </c>
      <c r="AQ8" s="90">
        <v>28</v>
      </c>
      <c r="AR8" s="90">
        <v>4</v>
      </c>
      <c r="AS8" s="90">
        <v>11</v>
      </c>
      <c r="AT8" s="8">
        <v>18</v>
      </c>
      <c r="AU8" s="8">
        <v>25</v>
      </c>
      <c r="AV8" s="89">
        <v>2</v>
      </c>
      <c r="AW8" s="89">
        <v>9</v>
      </c>
      <c r="AX8" s="89">
        <v>16</v>
      </c>
      <c r="AY8" s="89">
        <v>23</v>
      </c>
      <c r="AZ8" s="89">
        <v>30</v>
      </c>
      <c r="BA8" s="89">
        <v>6</v>
      </c>
      <c r="BB8" s="89">
        <v>13</v>
      </c>
      <c r="BC8" s="89">
        <v>20</v>
      </c>
      <c r="BD8" s="89">
        <v>27</v>
      </c>
      <c r="BE8" s="148"/>
    </row>
    <row r="9" spans="1:57">
      <c r="A9" s="146"/>
      <c r="B9" s="146"/>
      <c r="C9" s="192"/>
      <c r="D9" s="152"/>
      <c r="E9" s="107">
        <v>5</v>
      </c>
      <c r="F9" s="94">
        <v>12</v>
      </c>
      <c r="G9" s="3">
        <v>19</v>
      </c>
      <c r="H9" s="3">
        <v>26</v>
      </c>
      <c r="I9" s="3">
        <v>3</v>
      </c>
      <c r="J9" s="3">
        <v>10</v>
      </c>
      <c r="K9" s="3">
        <v>17</v>
      </c>
      <c r="L9" s="3">
        <v>24</v>
      </c>
      <c r="M9" s="3">
        <v>31</v>
      </c>
      <c r="N9" s="3">
        <v>7</v>
      </c>
      <c r="O9" s="3">
        <v>14</v>
      </c>
      <c r="P9" s="3">
        <v>21</v>
      </c>
      <c r="Q9" s="3">
        <v>28</v>
      </c>
      <c r="R9" s="3">
        <v>5</v>
      </c>
      <c r="S9" s="3">
        <v>12</v>
      </c>
      <c r="T9" s="3">
        <v>19</v>
      </c>
      <c r="U9" s="3">
        <v>26</v>
      </c>
      <c r="V9" s="3">
        <v>2</v>
      </c>
      <c r="W9" s="3">
        <v>9</v>
      </c>
      <c r="X9" s="3">
        <v>16</v>
      </c>
      <c r="Y9" s="3">
        <v>23</v>
      </c>
      <c r="Z9" s="3">
        <v>30</v>
      </c>
      <c r="AA9" s="3">
        <v>6</v>
      </c>
      <c r="AB9" s="3">
        <v>13</v>
      </c>
      <c r="AC9" s="3">
        <v>20</v>
      </c>
      <c r="AD9" s="3">
        <v>27</v>
      </c>
      <c r="AE9" s="3">
        <v>6</v>
      </c>
      <c r="AF9" s="3">
        <v>13</v>
      </c>
      <c r="AG9" s="3">
        <v>20</v>
      </c>
      <c r="AH9" s="3">
        <v>27</v>
      </c>
      <c r="AI9" s="3">
        <v>3</v>
      </c>
      <c r="AJ9" s="3">
        <v>10</v>
      </c>
      <c r="AK9" s="3">
        <v>17</v>
      </c>
      <c r="AL9" s="3">
        <v>24</v>
      </c>
      <c r="AM9" s="3">
        <v>1</v>
      </c>
      <c r="AN9" s="3">
        <v>8</v>
      </c>
      <c r="AO9" s="3">
        <v>15</v>
      </c>
      <c r="AP9" s="3">
        <v>22</v>
      </c>
      <c r="AQ9" s="3">
        <v>29</v>
      </c>
      <c r="AR9" s="3">
        <v>5</v>
      </c>
      <c r="AS9" s="3">
        <v>12</v>
      </c>
      <c r="AT9" s="3">
        <v>19</v>
      </c>
      <c r="AU9" s="3">
        <v>26</v>
      </c>
      <c r="AV9" s="3">
        <v>3</v>
      </c>
      <c r="AW9" s="3">
        <v>10</v>
      </c>
      <c r="AX9" s="3">
        <v>17</v>
      </c>
      <c r="AY9" s="3">
        <v>24</v>
      </c>
      <c r="AZ9" s="3">
        <v>31</v>
      </c>
      <c r="BA9" s="3">
        <v>7</v>
      </c>
      <c r="BB9" s="3">
        <v>14</v>
      </c>
      <c r="BC9" s="3">
        <v>21</v>
      </c>
      <c r="BD9" s="3">
        <v>28</v>
      </c>
      <c r="BE9" s="148"/>
    </row>
    <row r="10" spans="1:57">
      <c r="A10" s="146"/>
      <c r="B10" s="146"/>
      <c r="C10" s="192"/>
      <c r="D10" s="152"/>
      <c r="E10" s="108">
        <v>6</v>
      </c>
      <c r="F10" s="94">
        <v>13</v>
      </c>
      <c r="G10" s="3">
        <v>20</v>
      </c>
      <c r="H10" s="4">
        <v>27</v>
      </c>
      <c r="I10" s="4">
        <v>4</v>
      </c>
      <c r="J10" s="4">
        <v>11</v>
      </c>
      <c r="K10" s="4">
        <v>18</v>
      </c>
      <c r="L10" s="4">
        <v>25</v>
      </c>
      <c r="M10" s="4">
        <v>1</v>
      </c>
      <c r="N10" s="4">
        <v>8</v>
      </c>
      <c r="O10" s="4">
        <v>15</v>
      </c>
      <c r="P10" s="4">
        <v>22</v>
      </c>
      <c r="Q10" s="4">
        <v>29</v>
      </c>
      <c r="R10" s="4">
        <v>6</v>
      </c>
      <c r="S10" s="4">
        <v>13</v>
      </c>
      <c r="T10" s="4">
        <v>20</v>
      </c>
      <c r="U10" s="4">
        <v>27</v>
      </c>
      <c r="V10" s="4">
        <v>3</v>
      </c>
      <c r="W10" s="4">
        <v>10</v>
      </c>
      <c r="X10" s="4">
        <v>17</v>
      </c>
      <c r="Y10" s="4">
        <v>24</v>
      </c>
      <c r="Z10" s="3">
        <v>31</v>
      </c>
      <c r="AA10" s="3">
        <v>7</v>
      </c>
      <c r="AB10" s="3">
        <v>14</v>
      </c>
      <c r="AC10" s="3">
        <v>21</v>
      </c>
      <c r="AD10" s="3">
        <v>28</v>
      </c>
      <c r="AE10" s="6">
        <v>7</v>
      </c>
      <c r="AF10" s="3">
        <v>14</v>
      </c>
      <c r="AG10" s="3">
        <v>21</v>
      </c>
      <c r="AH10" s="3">
        <v>28</v>
      </c>
      <c r="AI10" s="3">
        <v>4</v>
      </c>
      <c r="AJ10" s="3">
        <v>11</v>
      </c>
      <c r="AK10" s="3">
        <v>18</v>
      </c>
      <c r="AL10" s="3">
        <v>25</v>
      </c>
      <c r="AM10" s="3">
        <v>2</v>
      </c>
      <c r="AN10" s="3">
        <v>9</v>
      </c>
      <c r="AO10" s="3">
        <v>16</v>
      </c>
      <c r="AP10" s="3">
        <v>23</v>
      </c>
      <c r="AQ10" s="3">
        <v>30</v>
      </c>
      <c r="AR10" s="3">
        <v>6</v>
      </c>
      <c r="AS10" s="3">
        <v>13</v>
      </c>
      <c r="AT10" s="3">
        <v>20</v>
      </c>
      <c r="AU10" s="3">
        <v>27</v>
      </c>
      <c r="AV10" s="3">
        <v>4</v>
      </c>
      <c r="AW10" s="3">
        <v>11</v>
      </c>
      <c r="AX10" s="3">
        <v>18</v>
      </c>
      <c r="AY10" s="3">
        <v>25</v>
      </c>
      <c r="AZ10" s="3">
        <v>1</v>
      </c>
      <c r="BA10" s="3">
        <v>8</v>
      </c>
      <c r="BB10" s="3">
        <v>15</v>
      </c>
      <c r="BC10" s="3">
        <v>22</v>
      </c>
      <c r="BD10" s="3">
        <v>29</v>
      </c>
      <c r="BE10" s="148"/>
    </row>
    <row r="11" spans="1:57">
      <c r="A11" s="146"/>
      <c r="B11" s="146"/>
      <c r="C11" s="192"/>
      <c r="D11" s="152"/>
      <c r="E11" s="141" t="s">
        <v>12</v>
      </c>
      <c r="F11" s="142"/>
      <c r="G11" s="142"/>
      <c r="H11" s="143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4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8"/>
    </row>
    <row r="12" spans="1:57" ht="18.75" customHeight="1">
      <c r="A12" s="146"/>
      <c r="B12" s="146"/>
      <c r="C12" s="192"/>
      <c r="D12" s="152"/>
      <c r="E12" s="109">
        <v>36</v>
      </c>
      <c r="F12" s="95">
        <v>37</v>
      </c>
      <c r="G12" s="5">
        <v>38</v>
      </c>
      <c r="H12" s="5">
        <v>39</v>
      </c>
      <c r="I12" s="5">
        <v>40</v>
      </c>
      <c r="J12" s="5">
        <v>41</v>
      </c>
      <c r="K12" s="5">
        <v>42</v>
      </c>
      <c r="L12" s="5">
        <v>43</v>
      </c>
      <c r="M12" s="5">
        <v>44</v>
      </c>
      <c r="N12" s="5">
        <v>45</v>
      </c>
      <c r="O12" s="5">
        <v>46</v>
      </c>
      <c r="P12" s="5">
        <v>47</v>
      </c>
      <c r="Q12" s="5">
        <v>48</v>
      </c>
      <c r="R12" s="5">
        <v>49</v>
      </c>
      <c r="S12" s="5">
        <v>50</v>
      </c>
      <c r="T12" s="5">
        <v>51</v>
      </c>
      <c r="U12" s="5">
        <v>52</v>
      </c>
      <c r="V12" s="5">
        <v>53</v>
      </c>
      <c r="W12" s="5">
        <v>1</v>
      </c>
      <c r="X12" s="5">
        <v>2</v>
      </c>
      <c r="Y12" s="5">
        <v>3</v>
      </c>
      <c r="Z12" s="5">
        <v>4</v>
      </c>
      <c r="AA12" s="5">
        <v>5</v>
      </c>
      <c r="AB12" s="5">
        <v>6</v>
      </c>
      <c r="AC12" s="5">
        <v>7</v>
      </c>
      <c r="AD12" s="5">
        <v>8</v>
      </c>
      <c r="AE12" s="5">
        <v>9</v>
      </c>
      <c r="AF12" s="5">
        <v>10</v>
      </c>
      <c r="AG12" s="5">
        <v>11</v>
      </c>
      <c r="AH12" s="5">
        <v>12</v>
      </c>
      <c r="AI12" s="5">
        <v>13</v>
      </c>
      <c r="AJ12" s="5">
        <v>14</v>
      </c>
      <c r="AK12" s="5">
        <v>15</v>
      </c>
      <c r="AL12" s="5">
        <v>16</v>
      </c>
      <c r="AM12" s="5">
        <v>17</v>
      </c>
      <c r="AN12" s="5">
        <v>18</v>
      </c>
      <c r="AO12" s="5">
        <v>19</v>
      </c>
      <c r="AP12" s="5">
        <v>20</v>
      </c>
      <c r="AQ12" s="5">
        <v>21</v>
      </c>
      <c r="AR12" s="5">
        <v>22</v>
      </c>
      <c r="AS12" s="5">
        <v>23</v>
      </c>
      <c r="AT12" s="5">
        <v>24</v>
      </c>
      <c r="AU12" s="5">
        <v>25</v>
      </c>
      <c r="AV12" s="5">
        <v>26</v>
      </c>
      <c r="AW12" s="5">
        <v>27</v>
      </c>
      <c r="AX12" s="5">
        <v>28</v>
      </c>
      <c r="AY12" s="5">
        <v>29</v>
      </c>
      <c r="AZ12" s="5">
        <v>30</v>
      </c>
      <c r="BA12" s="5">
        <v>31</v>
      </c>
      <c r="BB12" s="5">
        <v>32</v>
      </c>
      <c r="BC12" s="5">
        <v>33</v>
      </c>
      <c r="BD12" s="5">
        <v>34</v>
      </c>
      <c r="BE12" s="148"/>
    </row>
    <row r="13" spans="1:57">
      <c r="A13" s="146"/>
      <c r="B13" s="146"/>
      <c r="C13" s="192"/>
      <c r="D13" s="152"/>
      <c r="E13" s="149" t="s">
        <v>13</v>
      </c>
      <c r="F13" s="144"/>
      <c r="G13" s="144"/>
      <c r="H13" s="150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8"/>
    </row>
    <row r="14" spans="1:57" ht="19.5" customHeight="1" thickBot="1">
      <c r="A14" s="147"/>
      <c r="B14" s="147"/>
      <c r="C14" s="183"/>
      <c r="D14" s="153"/>
      <c r="E14" s="109">
        <v>1</v>
      </c>
      <c r="F14" s="95">
        <v>2</v>
      </c>
      <c r="G14" s="5">
        <v>3</v>
      </c>
      <c r="H14" s="120">
        <v>4</v>
      </c>
      <c r="I14" s="5">
        <v>5</v>
      </c>
      <c r="J14" s="5">
        <v>6</v>
      </c>
      <c r="K14" s="5">
        <v>7</v>
      </c>
      <c r="L14" s="5">
        <v>8</v>
      </c>
      <c r="M14" s="5">
        <v>9</v>
      </c>
      <c r="N14" s="5">
        <v>10</v>
      </c>
      <c r="O14" s="5">
        <v>11</v>
      </c>
      <c r="P14" s="5">
        <v>12</v>
      </c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19">
        <v>18</v>
      </c>
      <c r="W14" s="19">
        <v>19</v>
      </c>
      <c r="X14" s="5">
        <v>20</v>
      </c>
      <c r="Y14" s="5">
        <v>21</v>
      </c>
      <c r="Z14" s="5">
        <v>22</v>
      </c>
      <c r="AA14" s="5">
        <v>23</v>
      </c>
      <c r="AB14" s="5">
        <v>24</v>
      </c>
      <c r="AC14" s="5">
        <v>25</v>
      </c>
      <c r="AD14" s="5">
        <v>26</v>
      </c>
      <c r="AE14" s="5">
        <v>27</v>
      </c>
      <c r="AF14" s="5">
        <v>28</v>
      </c>
      <c r="AG14" s="5">
        <v>29</v>
      </c>
      <c r="AH14" s="5">
        <v>30</v>
      </c>
      <c r="AI14" s="5">
        <v>31</v>
      </c>
      <c r="AJ14" s="5">
        <v>32</v>
      </c>
      <c r="AK14" s="5">
        <v>33</v>
      </c>
      <c r="AL14" s="5">
        <v>34</v>
      </c>
      <c r="AM14" s="5">
        <v>35</v>
      </c>
      <c r="AN14" s="5">
        <v>36</v>
      </c>
      <c r="AO14" s="5">
        <v>37</v>
      </c>
      <c r="AP14" s="19">
        <v>38</v>
      </c>
      <c r="AQ14" s="19">
        <v>39</v>
      </c>
      <c r="AR14" s="5">
        <v>40</v>
      </c>
      <c r="AS14" s="5">
        <v>41</v>
      </c>
      <c r="AT14" s="5">
        <v>42</v>
      </c>
      <c r="AU14" s="19">
        <v>43</v>
      </c>
      <c r="AV14" s="5">
        <v>44</v>
      </c>
      <c r="AW14" s="5">
        <v>45</v>
      </c>
      <c r="AX14" s="5">
        <v>46</v>
      </c>
      <c r="AY14" s="5">
        <v>47</v>
      </c>
      <c r="AZ14" s="5">
        <v>48</v>
      </c>
      <c r="BA14" s="5">
        <v>49</v>
      </c>
      <c r="BB14" s="5">
        <v>50</v>
      </c>
      <c r="BC14" s="5">
        <v>51</v>
      </c>
      <c r="BD14" s="5">
        <v>52</v>
      </c>
      <c r="BE14" s="148"/>
    </row>
    <row r="15" spans="1:57">
      <c r="A15" s="145" t="s">
        <v>60</v>
      </c>
      <c r="B15" s="167" t="s">
        <v>24</v>
      </c>
      <c r="C15" s="193" t="s">
        <v>10</v>
      </c>
      <c r="D15" s="29" t="s">
        <v>21</v>
      </c>
      <c r="E15" s="110">
        <f>E17</f>
        <v>10</v>
      </c>
      <c r="F15" s="96">
        <f t="shared" ref="F15:K15" si="0">F17</f>
        <v>10</v>
      </c>
      <c r="G15" s="30">
        <f t="shared" si="0"/>
        <v>10</v>
      </c>
      <c r="H15" s="30">
        <f t="shared" si="0"/>
        <v>8</v>
      </c>
      <c r="I15" s="30">
        <f t="shared" si="0"/>
        <v>8</v>
      </c>
      <c r="J15" s="30">
        <f t="shared" si="0"/>
        <v>6</v>
      </c>
      <c r="K15" s="30">
        <f t="shared" si="0"/>
        <v>6</v>
      </c>
      <c r="L15" s="30"/>
      <c r="M15" s="30"/>
      <c r="N15" s="30"/>
      <c r="O15" s="30"/>
      <c r="P15" s="30"/>
      <c r="Q15" s="30"/>
      <c r="R15" s="30"/>
      <c r="S15" s="30"/>
      <c r="T15" s="30"/>
      <c r="U15" s="31"/>
      <c r="V15" s="205" t="s">
        <v>75</v>
      </c>
      <c r="W15" s="206"/>
      <c r="X15" s="77"/>
      <c r="Y15" s="31"/>
      <c r="Z15" s="30">
        <f t="shared" ref="Z15:AJ15" si="1">Z17</f>
        <v>6</v>
      </c>
      <c r="AA15" s="30">
        <f t="shared" si="1"/>
        <v>6</v>
      </c>
      <c r="AB15" s="30">
        <f t="shared" si="1"/>
        <v>6</v>
      </c>
      <c r="AC15" s="30">
        <f t="shared" si="1"/>
        <v>2</v>
      </c>
      <c r="AD15" s="30">
        <f t="shared" si="1"/>
        <v>2</v>
      </c>
      <c r="AE15" s="30">
        <f t="shared" si="1"/>
        <v>6</v>
      </c>
      <c r="AF15" s="30">
        <f t="shared" si="1"/>
        <v>8</v>
      </c>
      <c r="AG15" s="30">
        <f t="shared" si="1"/>
        <v>8</v>
      </c>
      <c r="AH15" s="30">
        <f t="shared" si="1"/>
        <v>9</v>
      </c>
      <c r="AI15" s="30">
        <f t="shared" si="1"/>
        <v>10</v>
      </c>
      <c r="AJ15" s="30">
        <f t="shared" si="1"/>
        <v>11</v>
      </c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196" t="s">
        <v>76</v>
      </c>
      <c r="AV15" s="32"/>
      <c r="AW15" s="33"/>
      <c r="AX15" s="33"/>
      <c r="AY15" s="33"/>
      <c r="AZ15" s="33"/>
      <c r="BA15" s="33"/>
      <c r="BB15" s="33"/>
      <c r="BC15" s="33"/>
      <c r="BD15" s="34"/>
      <c r="BE15" s="83">
        <f>E15+F15+G15+H15+I15+J15+K15+Z15+AA15+AB15+AC15+AD15+AE15+AF15+AG15+AH15+AI15+AJ15</f>
        <v>132</v>
      </c>
    </row>
    <row r="16" spans="1:57">
      <c r="A16" s="146"/>
      <c r="B16" s="167"/>
      <c r="C16" s="193"/>
      <c r="D16" s="29" t="s">
        <v>22</v>
      </c>
      <c r="E16" s="110"/>
      <c r="F16" s="96"/>
      <c r="G16" s="30"/>
      <c r="H16" s="30"/>
      <c r="I16" s="30"/>
      <c r="J16" s="30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4"/>
      <c r="V16" s="207"/>
      <c r="W16" s="208"/>
      <c r="X16" s="78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4"/>
      <c r="AU16" s="197"/>
      <c r="AV16" s="32"/>
      <c r="AW16" s="33"/>
      <c r="AX16" s="33"/>
      <c r="AY16" s="33"/>
      <c r="AZ16" s="33"/>
      <c r="BA16" s="33"/>
      <c r="BB16" s="33"/>
      <c r="BC16" s="33"/>
      <c r="BD16" s="34"/>
      <c r="BE16" s="59"/>
    </row>
    <row r="17" spans="1:57">
      <c r="A17" s="146"/>
      <c r="B17" s="167" t="s">
        <v>23</v>
      </c>
      <c r="C17" s="194" t="s">
        <v>11</v>
      </c>
      <c r="D17" s="23" t="s">
        <v>21</v>
      </c>
      <c r="E17" s="111">
        <f>SUM(E19,E21,E23)</f>
        <v>10</v>
      </c>
      <c r="F17" s="97">
        <f t="shared" ref="F17:AJ17" si="2">SUM(F19,F21,F23)</f>
        <v>10</v>
      </c>
      <c r="G17" s="24">
        <f t="shared" si="2"/>
        <v>10</v>
      </c>
      <c r="H17" s="24">
        <f t="shared" si="2"/>
        <v>8</v>
      </c>
      <c r="I17" s="24">
        <f t="shared" si="2"/>
        <v>8</v>
      </c>
      <c r="J17" s="24">
        <f t="shared" si="2"/>
        <v>6</v>
      </c>
      <c r="K17" s="27">
        <f t="shared" si="2"/>
        <v>6</v>
      </c>
      <c r="L17" s="24"/>
      <c r="M17" s="24"/>
      <c r="N17" s="24"/>
      <c r="O17" s="24"/>
      <c r="P17" s="24"/>
      <c r="Q17" s="24"/>
      <c r="R17" s="24"/>
      <c r="S17" s="24"/>
      <c r="T17" s="24"/>
      <c r="U17" s="25"/>
      <c r="V17" s="207"/>
      <c r="W17" s="208"/>
      <c r="X17" s="26"/>
      <c r="Y17" s="24"/>
      <c r="Z17" s="24">
        <f t="shared" si="2"/>
        <v>6</v>
      </c>
      <c r="AA17" s="24">
        <f t="shared" si="2"/>
        <v>6</v>
      </c>
      <c r="AB17" s="24">
        <f t="shared" si="2"/>
        <v>6</v>
      </c>
      <c r="AC17" s="24">
        <f t="shared" si="2"/>
        <v>2</v>
      </c>
      <c r="AD17" s="24">
        <f t="shared" si="2"/>
        <v>2</v>
      </c>
      <c r="AE17" s="24">
        <f t="shared" si="2"/>
        <v>6</v>
      </c>
      <c r="AF17" s="24">
        <f t="shared" si="2"/>
        <v>8</v>
      </c>
      <c r="AG17" s="24">
        <f t="shared" si="2"/>
        <v>8</v>
      </c>
      <c r="AH17" s="24">
        <f t="shared" si="2"/>
        <v>9</v>
      </c>
      <c r="AI17" s="24">
        <f t="shared" si="2"/>
        <v>10</v>
      </c>
      <c r="AJ17" s="24">
        <f t="shared" si="2"/>
        <v>11</v>
      </c>
      <c r="AK17" s="24"/>
      <c r="AL17" s="24"/>
      <c r="AM17" s="24"/>
      <c r="AN17" s="24"/>
      <c r="AO17" s="24"/>
      <c r="AP17" s="24"/>
      <c r="AQ17" s="24"/>
      <c r="AR17" s="24"/>
      <c r="AS17" s="24"/>
      <c r="AT17" s="25"/>
      <c r="AU17" s="197"/>
      <c r="AV17" s="26"/>
      <c r="AW17" s="27"/>
      <c r="AX17" s="27"/>
      <c r="AY17" s="27"/>
      <c r="AZ17" s="27"/>
      <c r="BA17" s="27"/>
      <c r="BB17" s="27"/>
      <c r="BC17" s="27"/>
      <c r="BD17" s="28"/>
      <c r="BE17" s="60">
        <f>SUM(E17:BD17)</f>
        <v>132</v>
      </c>
    </row>
    <row r="18" spans="1:57" ht="16.5" customHeight="1">
      <c r="A18" s="146"/>
      <c r="B18" s="167"/>
      <c r="C18" s="195"/>
      <c r="D18" s="23" t="s">
        <v>22</v>
      </c>
      <c r="E18" s="111"/>
      <c r="F18" s="97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5"/>
      <c r="V18" s="207"/>
      <c r="W18" s="208"/>
      <c r="X18" s="26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5"/>
      <c r="AU18" s="197"/>
      <c r="AV18" s="26"/>
      <c r="AW18" s="27"/>
      <c r="AX18" s="27"/>
      <c r="AY18" s="27"/>
      <c r="AZ18" s="27"/>
      <c r="BA18" s="27"/>
      <c r="BB18" s="27"/>
      <c r="BC18" s="27"/>
      <c r="BD18" s="28"/>
      <c r="BE18" s="61"/>
    </row>
    <row r="19" spans="1:57" ht="16.5" customHeight="1">
      <c r="A19" s="146"/>
      <c r="B19" s="188" t="s">
        <v>71</v>
      </c>
      <c r="C19" s="189" t="s">
        <v>72</v>
      </c>
      <c r="D19" s="7" t="s">
        <v>21</v>
      </c>
      <c r="E19" s="112"/>
      <c r="F19" s="98"/>
      <c r="G19" s="2"/>
      <c r="H19" s="2"/>
      <c r="I19" s="2"/>
      <c r="J19" s="2"/>
      <c r="K19" s="8"/>
      <c r="L19" s="2"/>
      <c r="M19" s="2"/>
      <c r="N19" s="2"/>
      <c r="O19" s="2"/>
      <c r="P19" s="2"/>
      <c r="Q19" s="2"/>
      <c r="R19" s="2"/>
      <c r="S19" s="2"/>
      <c r="T19" s="2"/>
      <c r="U19" s="36"/>
      <c r="V19" s="207"/>
      <c r="W19" s="208"/>
      <c r="X19" s="37"/>
      <c r="Y19" s="2"/>
      <c r="Z19" s="2">
        <v>6</v>
      </c>
      <c r="AA19" s="2">
        <v>6</v>
      </c>
      <c r="AB19" s="2">
        <v>6</v>
      </c>
      <c r="AC19" s="2">
        <v>2</v>
      </c>
      <c r="AD19" s="2">
        <v>2</v>
      </c>
      <c r="AE19" s="2">
        <v>2</v>
      </c>
      <c r="AF19" s="2">
        <v>4</v>
      </c>
      <c r="AG19" s="2">
        <v>4</v>
      </c>
      <c r="AH19" s="2">
        <v>5</v>
      </c>
      <c r="AI19" s="2">
        <v>5</v>
      </c>
      <c r="AJ19" s="2">
        <v>6</v>
      </c>
      <c r="AK19" s="2"/>
      <c r="AL19" s="2"/>
      <c r="AM19" s="2"/>
      <c r="AN19" s="2"/>
      <c r="AO19" s="2"/>
      <c r="AP19" s="2"/>
      <c r="AQ19" s="2"/>
      <c r="AR19" s="2"/>
      <c r="AS19" s="2"/>
      <c r="AT19" s="74"/>
      <c r="AU19" s="197"/>
      <c r="AV19" s="37"/>
      <c r="AW19" s="2"/>
      <c r="AX19" s="2"/>
      <c r="AY19" s="2"/>
      <c r="AZ19" s="2"/>
      <c r="BA19" s="2"/>
      <c r="BB19" s="2"/>
      <c r="BC19" s="2"/>
      <c r="BD19" s="2"/>
      <c r="BE19" s="8">
        <f>SUM(Z19:BD19)</f>
        <v>48</v>
      </c>
    </row>
    <row r="20" spans="1:57" ht="16.5" customHeight="1">
      <c r="A20" s="146"/>
      <c r="B20" s="188"/>
      <c r="C20" s="189"/>
      <c r="D20" s="7" t="s">
        <v>22</v>
      </c>
      <c r="E20" s="112"/>
      <c r="F20" s="98"/>
      <c r="G20" s="2"/>
      <c r="H20" s="2"/>
      <c r="I20" s="2"/>
      <c r="J20" s="2"/>
      <c r="K20" s="8"/>
      <c r="L20" s="2"/>
      <c r="M20" s="2"/>
      <c r="N20" s="2"/>
      <c r="O20" s="2"/>
      <c r="P20" s="2"/>
      <c r="Q20" s="2"/>
      <c r="R20" s="2"/>
      <c r="S20" s="2"/>
      <c r="T20" s="2"/>
      <c r="U20" s="36"/>
      <c r="V20" s="207"/>
      <c r="W20" s="208"/>
      <c r="X20" s="37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7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74"/>
      <c r="AU20" s="197"/>
      <c r="AV20" s="37"/>
      <c r="AW20" s="2"/>
      <c r="AX20" s="2"/>
      <c r="AY20" s="2"/>
      <c r="AZ20" s="2"/>
      <c r="BA20" s="2"/>
      <c r="BB20" s="2"/>
      <c r="BC20" s="2"/>
      <c r="BD20" s="2"/>
      <c r="BE20" s="2"/>
    </row>
    <row r="21" spans="1:57" ht="16.5" customHeight="1">
      <c r="A21" s="146"/>
      <c r="B21" s="188" t="s">
        <v>73</v>
      </c>
      <c r="C21" s="190" t="s">
        <v>74</v>
      </c>
      <c r="D21" s="7" t="s">
        <v>21</v>
      </c>
      <c r="E21" s="217">
        <v>6</v>
      </c>
      <c r="F21" s="217">
        <v>6</v>
      </c>
      <c r="G21" s="218">
        <v>6</v>
      </c>
      <c r="H21" s="218">
        <v>4</v>
      </c>
      <c r="I21" s="2"/>
      <c r="J21" s="2"/>
      <c r="K21" s="8"/>
      <c r="L21" s="2"/>
      <c r="M21" s="2"/>
      <c r="N21" s="2"/>
      <c r="O21" s="2"/>
      <c r="P21" s="2"/>
      <c r="Q21" s="2"/>
      <c r="R21" s="2"/>
      <c r="S21" s="2"/>
      <c r="T21" s="2"/>
      <c r="U21" s="36"/>
      <c r="V21" s="207"/>
      <c r="W21" s="208"/>
      <c r="X21" s="37"/>
      <c r="Y21" s="2"/>
      <c r="Z21" s="2"/>
      <c r="AA21" s="2"/>
      <c r="AB21" s="2"/>
      <c r="AC21" s="2"/>
      <c r="AD21" s="2"/>
      <c r="AE21" s="2">
        <v>4</v>
      </c>
      <c r="AF21" s="2">
        <v>4</v>
      </c>
      <c r="AG21" s="2">
        <v>4</v>
      </c>
      <c r="AH21" s="2">
        <v>4</v>
      </c>
      <c r="AI21" s="2">
        <v>5</v>
      </c>
      <c r="AJ21" s="2">
        <v>5</v>
      </c>
      <c r="AK21" s="2"/>
      <c r="AL21" s="2"/>
      <c r="AM21" s="2"/>
      <c r="AN21" s="2"/>
      <c r="AO21" s="36"/>
      <c r="AP21" s="2"/>
      <c r="AQ21" s="2"/>
      <c r="AR21" s="37"/>
      <c r="AS21" s="2"/>
      <c r="AT21" s="36"/>
      <c r="AU21" s="197"/>
      <c r="AV21" s="37"/>
      <c r="AW21" s="8"/>
      <c r="AX21" s="8"/>
      <c r="AY21" s="8"/>
      <c r="AZ21" s="8"/>
      <c r="BA21" s="8"/>
      <c r="BB21" s="8"/>
      <c r="BC21" s="8"/>
      <c r="BD21" s="9"/>
      <c r="BE21" s="66">
        <f>SUM(E21:BD21)</f>
        <v>48</v>
      </c>
    </row>
    <row r="22" spans="1:57" ht="16.5" customHeight="1">
      <c r="A22" s="146"/>
      <c r="B22" s="188"/>
      <c r="C22" s="189"/>
      <c r="D22" s="7" t="s">
        <v>22</v>
      </c>
      <c r="E22" s="112"/>
      <c r="F22" s="98"/>
      <c r="G22" s="2"/>
      <c r="H22" s="2"/>
      <c r="I22" s="2"/>
      <c r="J22" s="2"/>
      <c r="K22" s="8"/>
      <c r="L22" s="2"/>
      <c r="M22" s="2"/>
      <c r="N22" s="2"/>
      <c r="O22" s="2"/>
      <c r="P22" s="2"/>
      <c r="Q22" s="2"/>
      <c r="R22" s="2"/>
      <c r="S22" s="2"/>
      <c r="T22" s="2"/>
      <c r="U22" s="36"/>
      <c r="V22" s="207"/>
      <c r="W22" s="208"/>
      <c r="X22" s="37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36"/>
      <c r="AP22" s="2"/>
      <c r="AQ22" s="2"/>
      <c r="AR22" s="37"/>
      <c r="AS22" s="2"/>
      <c r="AT22" s="36"/>
      <c r="AU22" s="197"/>
      <c r="AV22" s="37"/>
      <c r="AW22" s="8"/>
      <c r="AX22" s="8"/>
      <c r="AY22" s="8"/>
      <c r="AZ22" s="8"/>
      <c r="BA22" s="8"/>
      <c r="BB22" s="8"/>
      <c r="BC22" s="8"/>
      <c r="BD22" s="9"/>
      <c r="BE22" s="66"/>
    </row>
    <row r="23" spans="1:57">
      <c r="A23" s="146"/>
      <c r="B23" s="188" t="s">
        <v>41</v>
      </c>
      <c r="C23" s="180" t="s">
        <v>40</v>
      </c>
      <c r="D23" s="7" t="s">
        <v>21</v>
      </c>
      <c r="E23" s="22">
        <v>4</v>
      </c>
      <c r="F23" s="104">
        <v>4</v>
      </c>
      <c r="G23" s="1">
        <v>4</v>
      </c>
      <c r="H23" s="2">
        <v>4</v>
      </c>
      <c r="I23" s="20">
        <v>8</v>
      </c>
      <c r="J23" s="117">
        <v>6</v>
      </c>
      <c r="K23" s="75">
        <v>6</v>
      </c>
      <c r="L23" s="1"/>
      <c r="M23" s="1"/>
      <c r="N23" s="1"/>
      <c r="O23" s="1"/>
      <c r="P23" s="1"/>
      <c r="Q23" s="1"/>
      <c r="R23" s="1"/>
      <c r="S23" s="1"/>
      <c r="T23" s="1"/>
      <c r="U23" s="17"/>
      <c r="V23" s="207"/>
      <c r="W23" s="208"/>
      <c r="X23" s="18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0"/>
      <c r="AJ23" s="20"/>
      <c r="AK23" s="1"/>
      <c r="AL23" s="1"/>
      <c r="AM23" s="1"/>
      <c r="AN23" s="1"/>
      <c r="AO23" s="17"/>
      <c r="AP23" s="1"/>
      <c r="AQ23" s="1"/>
      <c r="AR23" s="18"/>
      <c r="AS23" s="1"/>
      <c r="AT23" s="17"/>
      <c r="AU23" s="197"/>
      <c r="AV23" s="18"/>
      <c r="AW23" s="8"/>
      <c r="AX23" s="8"/>
      <c r="AY23" s="8"/>
      <c r="AZ23" s="8"/>
      <c r="BA23" s="8"/>
      <c r="BB23" s="8"/>
      <c r="BC23" s="8"/>
      <c r="BD23" s="9"/>
      <c r="BE23" s="62">
        <f>SUM(E23:BD23)</f>
        <v>36</v>
      </c>
    </row>
    <row r="24" spans="1:57">
      <c r="A24" s="146"/>
      <c r="B24" s="188"/>
      <c r="C24" s="181"/>
      <c r="D24" s="7" t="s">
        <v>22</v>
      </c>
      <c r="E24" s="22"/>
      <c r="F24" s="20"/>
      <c r="G24" s="1"/>
      <c r="H24" s="2"/>
      <c r="I24" s="1"/>
      <c r="J24" s="1"/>
      <c r="K24" s="70"/>
      <c r="L24" s="1"/>
      <c r="M24" s="1"/>
      <c r="N24" s="1"/>
      <c r="O24" s="1"/>
      <c r="P24" s="1"/>
      <c r="Q24" s="1"/>
      <c r="R24" s="1"/>
      <c r="S24" s="1"/>
      <c r="T24" s="1"/>
      <c r="U24" s="17"/>
      <c r="V24" s="207"/>
      <c r="W24" s="208"/>
      <c r="X24" s="18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7"/>
      <c r="AP24" s="1"/>
      <c r="AQ24" s="1"/>
      <c r="AR24" s="18"/>
      <c r="AS24" s="1"/>
      <c r="AT24" s="17"/>
      <c r="AU24" s="197"/>
      <c r="AV24" s="18"/>
      <c r="AW24" s="8"/>
      <c r="AX24" s="8"/>
      <c r="AY24" s="8"/>
      <c r="AZ24" s="8"/>
      <c r="BA24" s="8"/>
      <c r="BB24" s="8"/>
      <c r="BC24" s="8"/>
      <c r="BD24" s="9"/>
      <c r="BE24" s="62"/>
    </row>
    <row r="25" spans="1:57" ht="15" customHeight="1">
      <c r="A25" s="146"/>
      <c r="B25" s="165" t="s">
        <v>54</v>
      </c>
      <c r="C25" s="184" t="s">
        <v>55</v>
      </c>
      <c r="D25" s="23" t="s">
        <v>21</v>
      </c>
      <c r="E25" s="111">
        <f>SUM(E27,E29)</f>
        <v>10</v>
      </c>
      <c r="F25" s="97">
        <f t="shared" ref="F25:K25" si="3">SUM(F27,F29)</f>
        <v>10</v>
      </c>
      <c r="G25" s="24">
        <f t="shared" si="3"/>
        <v>10</v>
      </c>
      <c r="H25" s="24">
        <f t="shared" si="3"/>
        <v>13</v>
      </c>
      <c r="I25" s="24">
        <f t="shared" si="3"/>
        <v>13</v>
      </c>
      <c r="J25" s="24">
        <f t="shared" si="3"/>
        <v>8</v>
      </c>
      <c r="K25" s="27">
        <f t="shared" si="3"/>
        <v>8</v>
      </c>
      <c r="L25" s="24"/>
      <c r="M25" s="24"/>
      <c r="N25" s="24"/>
      <c r="O25" s="24"/>
      <c r="P25" s="24"/>
      <c r="Q25" s="24"/>
      <c r="R25" s="24"/>
      <c r="S25" s="24"/>
      <c r="T25" s="24"/>
      <c r="U25" s="25"/>
      <c r="V25" s="207"/>
      <c r="W25" s="208"/>
      <c r="X25" s="26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5"/>
      <c r="AU25" s="197"/>
      <c r="AV25" s="26"/>
      <c r="AW25" s="27"/>
      <c r="AX25" s="27"/>
      <c r="AY25" s="27"/>
      <c r="AZ25" s="27"/>
      <c r="BA25" s="27"/>
      <c r="BB25" s="27"/>
      <c r="BC25" s="27"/>
      <c r="BD25" s="28"/>
      <c r="BE25" s="60">
        <f>SUM(E25:BD25)</f>
        <v>72</v>
      </c>
    </row>
    <row r="26" spans="1:57" ht="17.25" customHeight="1">
      <c r="A26" s="146"/>
      <c r="B26" s="166" t="s">
        <v>54</v>
      </c>
      <c r="C26" s="185" t="s">
        <v>55</v>
      </c>
      <c r="D26" s="23" t="s">
        <v>22</v>
      </c>
      <c r="E26" s="111"/>
      <c r="F26" s="97"/>
      <c r="G26" s="24"/>
      <c r="H26" s="24"/>
      <c r="I26" s="24"/>
      <c r="J26" s="24"/>
      <c r="K26" s="27"/>
      <c r="L26" s="24"/>
      <c r="M26" s="24"/>
      <c r="N26" s="24"/>
      <c r="O26" s="24"/>
      <c r="P26" s="24"/>
      <c r="Q26" s="24"/>
      <c r="R26" s="24"/>
      <c r="S26" s="24"/>
      <c r="T26" s="24"/>
      <c r="U26" s="25"/>
      <c r="V26" s="207"/>
      <c r="W26" s="208"/>
      <c r="X26" s="26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5"/>
      <c r="AP26" s="24"/>
      <c r="AQ26" s="24"/>
      <c r="AR26" s="26"/>
      <c r="AS26" s="24"/>
      <c r="AT26" s="25"/>
      <c r="AU26" s="197"/>
      <c r="AV26" s="26"/>
      <c r="AW26" s="27"/>
      <c r="AX26" s="27"/>
      <c r="AY26" s="27"/>
      <c r="AZ26" s="27"/>
      <c r="BA26" s="27"/>
      <c r="BB26" s="27"/>
      <c r="BC26" s="27"/>
      <c r="BD26" s="28"/>
      <c r="BE26" s="61"/>
    </row>
    <row r="27" spans="1:57" ht="15" customHeight="1">
      <c r="A27" s="146"/>
      <c r="B27" s="168" t="s">
        <v>42</v>
      </c>
      <c r="C27" s="186" t="s">
        <v>43</v>
      </c>
      <c r="D27" s="7" t="s">
        <v>21</v>
      </c>
      <c r="E27" s="22">
        <v>6</v>
      </c>
      <c r="F27" s="104">
        <v>6</v>
      </c>
      <c r="G27" s="1">
        <v>6</v>
      </c>
      <c r="H27" s="2">
        <v>6</v>
      </c>
      <c r="I27" s="1">
        <v>6</v>
      </c>
      <c r="J27" s="1">
        <v>1</v>
      </c>
      <c r="K27" s="70">
        <v>1</v>
      </c>
      <c r="L27" s="1"/>
      <c r="M27" s="1"/>
      <c r="N27" s="2"/>
      <c r="O27" s="1"/>
      <c r="P27" s="1"/>
      <c r="Q27" s="1"/>
      <c r="R27" s="1"/>
      <c r="S27" s="1"/>
      <c r="T27" s="1"/>
      <c r="U27" s="17"/>
      <c r="V27" s="207"/>
      <c r="W27" s="208"/>
      <c r="X27" s="18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22"/>
      <c r="AK27" s="1"/>
      <c r="AL27" s="1"/>
      <c r="AM27" s="1"/>
      <c r="AN27" s="1"/>
      <c r="AO27" s="17"/>
      <c r="AP27" s="20"/>
      <c r="AQ27" s="20"/>
      <c r="AR27" s="18"/>
      <c r="AS27" s="22"/>
      <c r="AT27" s="68"/>
      <c r="AU27" s="197"/>
      <c r="AV27" s="18"/>
      <c r="AW27" s="8"/>
      <c r="AX27" s="8"/>
      <c r="AY27" s="8"/>
      <c r="AZ27" s="8"/>
      <c r="BA27" s="8"/>
      <c r="BB27" s="8"/>
      <c r="BC27" s="8"/>
      <c r="BD27" s="9"/>
      <c r="BE27" s="62">
        <f>SUM(E27:BD27)</f>
        <v>32</v>
      </c>
    </row>
    <row r="28" spans="1:57" ht="15" customHeight="1">
      <c r="A28" s="146"/>
      <c r="B28" s="169" t="s">
        <v>44</v>
      </c>
      <c r="C28" s="187" t="s">
        <v>45</v>
      </c>
      <c r="D28" s="7" t="s">
        <v>22</v>
      </c>
      <c r="E28" s="22"/>
      <c r="F28" s="20"/>
      <c r="G28" s="1"/>
      <c r="H28" s="2"/>
      <c r="I28" s="1"/>
      <c r="J28" s="1"/>
      <c r="K28" s="8"/>
      <c r="L28" s="1"/>
      <c r="M28" s="1"/>
      <c r="N28" s="1"/>
      <c r="O28" s="1"/>
      <c r="P28" s="1"/>
      <c r="Q28" s="1"/>
      <c r="R28" s="1"/>
      <c r="S28" s="1"/>
      <c r="T28" s="1"/>
      <c r="U28" s="17"/>
      <c r="V28" s="207"/>
      <c r="W28" s="208"/>
      <c r="X28" s="18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7"/>
      <c r="AP28" s="1"/>
      <c r="AQ28" s="1"/>
      <c r="AR28" s="18"/>
      <c r="AS28" s="1"/>
      <c r="AT28" s="17"/>
      <c r="AU28" s="197"/>
      <c r="AV28" s="18"/>
      <c r="AW28" s="8"/>
      <c r="AX28" s="8"/>
      <c r="AY28" s="8"/>
      <c r="AZ28" s="8"/>
      <c r="BA28" s="8"/>
      <c r="BB28" s="8"/>
      <c r="BC28" s="8"/>
      <c r="BD28" s="9"/>
      <c r="BE28" s="62"/>
    </row>
    <row r="29" spans="1:57" ht="15" customHeight="1">
      <c r="A29" s="146"/>
      <c r="B29" s="168" t="s">
        <v>44</v>
      </c>
      <c r="C29" s="182" t="s">
        <v>45</v>
      </c>
      <c r="D29" s="7" t="s">
        <v>21</v>
      </c>
      <c r="E29" s="22">
        <v>4</v>
      </c>
      <c r="F29" s="104">
        <v>4</v>
      </c>
      <c r="G29" s="1">
        <v>4</v>
      </c>
      <c r="H29" s="103">
        <v>7</v>
      </c>
      <c r="I29" s="103">
        <v>7</v>
      </c>
      <c r="J29" s="103">
        <v>7</v>
      </c>
      <c r="K29" s="70">
        <v>7</v>
      </c>
      <c r="L29" s="1"/>
      <c r="M29" s="1"/>
      <c r="N29" s="1"/>
      <c r="O29" s="1"/>
      <c r="P29" s="1"/>
      <c r="Q29" s="1"/>
      <c r="R29" s="1"/>
      <c r="S29" s="1"/>
      <c r="T29" s="1"/>
      <c r="U29" s="17"/>
      <c r="V29" s="207"/>
      <c r="W29" s="208"/>
      <c r="X29" s="18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7"/>
      <c r="AP29" s="1"/>
      <c r="AQ29" s="1"/>
      <c r="AR29" s="1"/>
      <c r="AS29" s="1"/>
      <c r="AT29" s="17"/>
      <c r="AU29" s="197"/>
      <c r="AV29" s="18"/>
      <c r="AW29" s="1"/>
      <c r="AX29" s="8"/>
      <c r="AY29" s="8"/>
      <c r="AZ29" s="8"/>
      <c r="BA29" s="8"/>
      <c r="BB29" s="8"/>
      <c r="BC29" s="8"/>
      <c r="BD29" s="9"/>
      <c r="BE29" s="62">
        <f>SUM(E29:BD29)</f>
        <v>40</v>
      </c>
    </row>
    <row r="30" spans="1:57" ht="15" customHeight="1">
      <c r="A30" s="146"/>
      <c r="B30" s="169"/>
      <c r="C30" s="183"/>
      <c r="D30" s="7" t="s">
        <v>22</v>
      </c>
      <c r="E30" s="22"/>
      <c r="F30" s="20"/>
      <c r="G30" s="1"/>
      <c r="H30" s="2"/>
      <c r="I30" s="1"/>
      <c r="J30" s="1"/>
      <c r="K30" s="70"/>
      <c r="L30" s="1"/>
      <c r="M30" s="1"/>
      <c r="N30" s="1"/>
      <c r="O30" s="1"/>
      <c r="P30" s="1"/>
      <c r="Q30" s="1"/>
      <c r="R30" s="1"/>
      <c r="S30" s="1"/>
      <c r="T30" s="1"/>
      <c r="U30" s="17"/>
      <c r="V30" s="207"/>
      <c r="W30" s="208"/>
      <c r="X30" s="18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7"/>
      <c r="AP30" s="1"/>
      <c r="AQ30" s="1"/>
      <c r="AR30" s="18"/>
      <c r="AS30" s="1"/>
      <c r="AT30" s="17"/>
      <c r="AU30" s="197"/>
      <c r="AV30" s="18"/>
      <c r="AW30" s="8"/>
      <c r="AX30" s="8"/>
      <c r="AY30" s="8"/>
      <c r="AZ30" s="8"/>
      <c r="BA30" s="8"/>
      <c r="BB30" s="8"/>
      <c r="BC30" s="8"/>
      <c r="BD30" s="9"/>
      <c r="BE30" s="62"/>
    </row>
    <row r="31" spans="1:57" ht="15" customHeight="1">
      <c r="A31" s="146"/>
      <c r="B31" s="170" t="s">
        <v>25</v>
      </c>
      <c r="C31" s="178" t="s">
        <v>26</v>
      </c>
      <c r="D31" s="38" t="s">
        <v>21</v>
      </c>
      <c r="E31" s="113">
        <f>SUM(E33,E59)</f>
        <v>17</v>
      </c>
      <c r="F31" s="99">
        <f t="shared" ref="F31:AT31" si="4">SUM(F33,F59)</f>
        <v>17</v>
      </c>
      <c r="G31" s="39">
        <f t="shared" si="4"/>
        <v>17</v>
      </c>
      <c r="H31" s="39">
        <f t="shared" si="4"/>
        <v>16</v>
      </c>
      <c r="I31" s="39">
        <f t="shared" si="4"/>
        <v>16</v>
      </c>
      <c r="J31" s="39">
        <f t="shared" si="4"/>
        <v>22</v>
      </c>
      <c r="K31" s="39">
        <f t="shared" si="4"/>
        <v>22</v>
      </c>
      <c r="L31" s="39">
        <f t="shared" si="4"/>
        <v>35</v>
      </c>
      <c r="M31" s="39">
        <f t="shared" si="4"/>
        <v>35</v>
      </c>
      <c r="N31" s="39">
        <f t="shared" si="4"/>
        <v>35</v>
      </c>
      <c r="O31" s="39">
        <f t="shared" si="4"/>
        <v>35</v>
      </c>
      <c r="P31" s="39">
        <f t="shared" si="4"/>
        <v>35</v>
      </c>
      <c r="Q31" s="39">
        <f t="shared" si="4"/>
        <v>35</v>
      </c>
      <c r="R31" s="39">
        <f t="shared" si="4"/>
        <v>35</v>
      </c>
      <c r="S31" s="39">
        <f t="shared" si="4"/>
        <v>35</v>
      </c>
      <c r="T31" s="39">
        <f t="shared" si="4"/>
        <v>35</v>
      </c>
      <c r="U31" s="40">
        <f t="shared" si="4"/>
        <v>35</v>
      </c>
      <c r="V31" s="207"/>
      <c r="W31" s="208"/>
      <c r="X31" s="41">
        <f t="shared" si="4"/>
        <v>35</v>
      </c>
      <c r="Y31" s="39">
        <f t="shared" si="4"/>
        <v>35</v>
      </c>
      <c r="Z31" s="39">
        <f t="shared" si="4"/>
        <v>30</v>
      </c>
      <c r="AA31" s="39">
        <f t="shared" si="4"/>
        <v>30</v>
      </c>
      <c r="AB31" s="39">
        <f t="shared" si="4"/>
        <v>30</v>
      </c>
      <c r="AC31" s="39">
        <f t="shared" si="4"/>
        <v>34</v>
      </c>
      <c r="AD31" s="39">
        <f t="shared" si="4"/>
        <v>34</v>
      </c>
      <c r="AE31" s="39">
        <f t="shared" si="4"/>
        <v>30</v>
      </c>
      <c r="AF31" s="39">
        <f t="shared" si="4"/>
        <v>28</v>
      </c>
      <c r="AG31" s="39">
        <f t="shared" si="4"/>
        <v>28</v>
      </c>
      <c r="AH31" s="39">
        <f t="shared" si="4"/>
        <v>23</v>
      </c>
      <c r="AI31" s="39">
        <f t="shared" si="4"/>
        <v>23</v>
      </c>
      <c r="AJ31" s="39">
        <f t="shared" si="4"/>
        <v>21</v>
      </c>
      <c r="AK31" s="39">
        <f t="shared" si="4"/>
        <v>35</v>
      </c>
      <c r="AL31" s="39">
        <f t="shared" si="4"/>
        <v>35</v>
      </c>
      <c r="AM31" s="39">
        <f t="shared" si="4"/>
        <v>35</v>
      </c>
      <c r="AN31" s="39">
        <f t="shared" si="4"/>
        <v>35</v>
      </c>
      <c r="AO31" s="39">
        <f t="shared" si="4"/>
        <v>35</v>
      </c>
      <c r="AP31" s="39">
        <f t="shared" si="4"/>
        <v>35</v>
      </c>
      <c r="AQ31" s="39">
        <f t="shared" si="4"/>
        <v>35</v>
      </c>
      <c r="AR31" s="39">
        <f t="shared" si="4"/>
        <v>35</v>
      </c>
      <c r="AS31" s="39">
        <f t="shared" si="4"/>
        <v>35</v>
      </c>
      <c r="AT31" s="40">
        <f t="shared" si="4"/>
        <v>35</v>
      </c>
      <c r="AU31" s="197"/>
      <c r="AV31" s="41"/>
      <c r="AW31" s="51"/>
      <c r="AX31" s="51"/>
      <c r="AY31" s="51"/>
      <c r="AZ31" s="51"/>
      <c r="BA31" s="51"/>
      <c r="BB31" s="51"/>
      <c r="BC31" s="51"/>
      <c r="BD31" s="51"/>
      <c r="BE31" s="84">
        <f>SUM(E31:AV31)</f>
        <v>1208</v>
      </c>
    </row>
    <row r="32" spans="1:57" ht="15" customHeight="1">
      <c r="A32" s="146"/>
      <c r="B32" s="171"/>
      <c r="C32" s="179"/>
      <c r="D32" s="38" t="s">
        <v>22</v>
      </c>
      <c r="E32" s="113"/>
      <c r="F32" s="99"/>
      <c r="G32" s="39"/>
      <c r="H32" s="39"/>
      <c r="I32" s="39"/>
      <c r="J32" s="39"/>
      <c r="K32" s="42"/>
      <c r="L32" s="39"/>
      <c r="M32" s="39"/>
      <c r="N32" s="39"/>
      <c r="O32" s="39"/>
      <c r="P32" s="39"/>
      <c r="Q32" s="39"/>
      <c r="R32" s="39"/>
      <c r="S32" s="39"/>
      <c r="T32" s="39"/>
      <c r="U32" s="40"/>
      <c r="V32" s="207"/>
      <c r="W32" s="208"/>
      <c r="X32" s="41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40"/>
      <c r="AP32" s="39"/>
      <c r="AQ32" s="39"/>
      <c r="AR32" s="41"/>
      <c r="AS32" s="39"/>
      <c r="AT32" s="40"/>
      <c r="AU32" s="197"/>
      <c r="AV32" s="41"/>
      <c r="AW32" s="42"/>
      <c r="AX32" s="42"/>
      <c r="AY32" s="42"/>
      <c r="AZ32" s="42"/>
      <c r="BA32" s="42"/>
      <c r="BB32" s="42"/>
      <c r="BC32" s="42"/>
      <c r="BD32" s="43"/>
      <c r="BE32" s="63"/>
    </row>
    <row r="33" spans="1:57" ht="15" customHeight="1">
      <c r="A33" s="146"/>
      <c r="B33" s="128" t="s">
        <v>27</v>
      </c>
      <c r="C33" s="130" t="s">
        <v>28</v>
      </c>
      <c r="D33" s="7" t="s">
        <v>21</v>
      </c>
      <c r="E33" s="22">
        <f>SUM(E35,E43,E51,E55)</f>
        <v>16</v>
      </c>
      <c r="F33" s="20">
        <f t="shared" ref="F33:AT33" si="5">SUM(F35,F43,F51,F55)</f>
        <v>16</v>
      </c>
      <c r="G33" s="1">
        <f t="shared" si="5"/>
        <v>16</v>
      </c>
      <c r="H33" s="1">
        <f t="shared" si="5"/>
        <v>15</v>
      </c>
      <c r="I33" s="1">
        <f t="shared" si="5"/>
        <v>15</v>
      </c>
      <c r="J33" s="1">
        <f t="shared" si="5"/>
        <v>20</v>
      </c>
      <c r="K33" s="70">
        <f t="shared" si="5"/>
        <v>20</v>
      </c>
      <c r="L33" s="1">
        <f t="shared" si="5"/>
        <v>35</v>
      </c>
      <c r="M33" s="1">
        <f t="shared" si="5"/>
        <v>35</v>
      </c>
      <c r="N33" s="1">
        <f t="shared" si="5"/>
        <v>35</v>
      </c>
      <c r="O33" s="1">
        <f t="shared" si="5"/>
        <v>35</v>
      </c>
      <c r="P33" s="1">
        <f t="shared" si="5"/>
        <v>35</v>
      </c>
      <c r="Q33" s="1">
        <f t="shared" si="5"/>
        <v>35</v>
      </c>
      <c r="R33" s="1">
        <f t="shared" si="5"/>
        <v>35</v>
      </c>
      <c r="S33" s="1">
        <f t="shared" si="5"/>
        <v>35</v>
      </c>
      <c r="T33" s="1">
        <f t="shared" si="5"/>
        <v>35</v>
      </c>
      <c r="U33" s="17">
        <f t="shared" si="5"/>
        <v>35</v>
      </c>
      <c r="V33" s="207"/>
      <c r="W33" s="208"/>
      <c r="X33" s="18">
        <f t="shared" si="5"/>
        <v>35</v>
      </c>
      <c r="Y33" s="1">
        <f t="shared" si="5"/>
        <v>35</v>
      </c>
      <c r="Z33" s="1">
        <f t="shared" si="5"/>
        <v>27</v>
      </c>
      <c r="AA33" s="1">
        <f t="shared" si="5"/>
        <v>27</v>
      </c>
      <c r="AB33" s="1">
        <f t="shared" si="5"/>
        <v>27</v>
      </c>
      <c r="AC33" s="1">
        <f t="shared" si="5"/>
        <v>31</v>
      </c>
      <c r="AD33" s="1">
        <f t="shared" si="5"/>
        <v>31</v>
      </c>
      <c r="AE33" s="1">
        <f t="shared" si="5"/>
        <v>27</v>
      </c>
      <c r="AF33" s="1">
        <f t="shared" si="5"/>
        <v>25</v>
      </c>
      <c r="AG33" s="1">
        <f t="shared" si="5"/>
        <v>25</v>
      </c>
      <c r="AH33" s="1">
        <f t="shared" si="5"/>
        <v>20</v>
      </c>
      <c r="AI33" s="1">
        <f t="shared" si="5"/>
        <v>20</v>
      </c>
      <c r="AJ33" s="1">
        <f t="shared" si="5"/>
        <v>18</v>
      </c>
      <c r="AK33" s="1">
        <f t="shared" si="5"/>
        <v>35</v>
      </c>
      <c r="AL33" s="1">
        <f t="shared" si="5"/>
        <v>35</v>
      </c>
      <c r="AM33" s="1">
        <f t="shared" si="5"/>
        <v>35</v>
      </c>
      <c r="AN33" s="1">
        <f t="shared" si="5"/>
        <v>35</v>
      </c>
      <c r="AO33" s="1">
        <f t="shared" si="5"/>
        <v>35</v>
      </c>
      <c r="AP33" s="1">
        <f t="shared" si="5"/>
        <v>35</v>
      </c>
      <c r="AQ33" s="1">
        <f t="shared" si="5"/>
        <v>35</v>
      </c>
      <c r="AR33" s="1">
        <f t="shared" si="5"/>
        <v>35</v>
      </c>
      <c r="AS33" s="1">
        <f t="shared" si="5"/>
        <v>35</v>
      </c>
      <c r="AT33" s="17">
        <f t="shared" si="5"/>
        <v>35</v>
      </c>
      <c r="AU33" s="197"/>
      <c r="AV33" s="18"/>
      <c r="AW33" s="8"/>
      <c r="AX33" s="8"/>
      <c r="AY33" s="8"/>
      <c r="AZ33" s="8"/>
      <c r="BA33" s="8"/>
      <c r="BB33" s="8"/>
      <c r="BC33" s="8"/>
      <c r="BD33" s="9"/>
      <c r="BE33" s="62">
        <f>SUM(E33:AV33)</f>
        <v>1166</v>
      </c>
    </row>
    <row r="34" spans="1:57" ht="15" customHeight="1">
      <c r="A34" s="146"/>
      <c r="B34" s="129"/>
      <c r="C34" s="131"/>
      <c r="D34" s="7" t="s">
        <v>22</v>
      </c>
      <c r="E34" s="22"/>
      <c r="F34" s="20"/>
      <c r="G34" s="1"/>
      <c r="H34" s="1"/>
      <c r="I34" s="1"/>
      <c r="J34" s="1"/>
      <c r="K34" s="70"/>
      <c r="L34" s="1"/>
      <c r="M34" s="1"/>
      <c r="N34" s="1"/>
      <c r="O34" s="1"/>
      <c r="P34" s="1"/>
      <c r="Q34" s="1"/>
      <c r="R34" s="1"/>
      <c r="S34" s="1"/>
      <c r="T34" s="1"/>
      <c r="U34" s="17"/>
      <c r="V34" s="207"/>
      <c r="W34" s="208"/>
      <c r="X34" s="18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7"/>
      <c r="AP34" s="1"/>
      <c r="AQ34" s="1"/>
      <c r="AR34" s="18"/>
      <c r="AS34" s="1"/>
      <c r="AT34" s="17"/>
      <c r="AU34" s="197"/>
      <c r="AV34" s="18"/>
      <c r="AW34" s="8"/>
      <c r="AX34" s="8"/>
      <c r="AY34" s="8"/>
      <c r="AZ34" s="8"/>
      <c r="BA34" s="8"/>
      <c r="BB34" s="8"/>
      <c r="BC34" s="8"/>
      <c r="BD34" s="9"/>
      <c r="BE34" s="62"/>
    </row>
    <row r="35" spans="1:57" ht="18" customHeight="1">
      <c r="A35" s="146"/>
      <c r="B35" s="211" t="s">
        <v>58</v>
      </c>
      <c r="C35" s="176" t="s">
        <v>56</v>
      </c>
      <c r="D35" s="44" t="s">
        <v>21</v>
      </c>
      <c r="E35" s="114">
        <f>SUM(E37,E39,E41)</f>
        <v>16</v>
      </c>
      <c r="F35" s="100">
        <f t="shared" ref="F35:Y35" si="6">SUM(F37,F39,F41)</f>
        <v>16</v>
      </c>
      <c r="G35" s="45">
        <f t="shared" si="6"/>
        <v>16</v>
      </c>
      <c r="H35" s="45">
        <f t="shared" si="6"/>
        <v>15</v>
      </c>
      <c r="I35" s="45">
        <f t="shared" si="6"/>
        <v>15</v>
      </c>
      <c r="J35" s="45">
        <f t="shared" si="6"/>
        <v>20</v>
      </c>
      <c r="K35" s="48">
        <f t="shared" si="6"/>
        <v>20</v>
      </c>
      <c r="L35" s="45">
        <f t="shared" si="6"/>
        <v>35</v>
      </c>
      <c r="M35" s="45">
        <f t="shared" si="6"/>
        <v>35</v>
      </c>
      <c r="N35" s="45">
        <f t="shared" si="6"/>
        <v>35</v>
      </c>
      <c r="O35" s="45">
        <f t="shared" si="6"/>
        <v>35</v>
      </c>
      <c r="P35" s="45">
        <f t="shared" si="6"/>
        <v>35</v>
      </c>
      <c r="Q35" s="45">
        <f t="shared" si="6"/>
        <v>35</v>
      </c>
      <c r="R35" s="45">
        <f t="shared" si="6"/>
        <v>35</v>
      </c>
      <c r="S35" s="45">
        <f t="shared" si="6"/>
        <v>35</v>
      </c>
      <c r="T35" s="45">
        <f t="shared" si="6"/>
        <v>35</v>
      </c>
      <c r="U35" s="46">
        <f t="shared" si="6"/>
        <v>35</v>
      </c>
      <c r="V35" s="207"/>
      <c r="W35" s="208"/>
      <c r="X35" s="47">
        <f t="shared" si="6"/>
        <v>35</v>
      </c>
      <c r="Y35" s="45">
        <f t="shared" si="6"/>
        <v>35</v>
      </c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6"/>
      <c r="AU35" s="197"/>
      <c r="AV35" s="47"/>
      <c r="AW35" s="48"/>
      <c r="AX35" s="48"/>
      <c r="AY35" s="48"/>
      <c r="AZ35" s="48"/>
      <c r="BA35" s="48"/>
      <c r="BB35" s="48"/>
      <c r="BC35" s="48"/>
      <c r="BD35" s="49"/>
      <c r="BE35" s="65">
        <f>SUM(E35:AV35)</f>
        <v>538</v>
      </c>
    </row>
    <row r="36" spans="1:57" ht="18" customHeight="1">
      <c r="A36" s="146"/>
      <c r="B36" s="212"/>
      <c r="C36" s="177"/>
      <c r="D36" s="44" t="s">
        <v>22</v>
      </c>
      <c r="E36" s="114"/>
      <c r="F36" s="100"/>
      <c r="G36" s="45"/>
      <c r="H36" s="45"/>
      <c r="I36" s="45"/>
      <c r="J36" s="45"/>
      <c r="K36" s="48"/>
      <c r="L36" s="45"/>
      <c r="M36" s="45"/>
      <c r="N36" s="45"/>
      <c r="O36" s="45"/>
      <c r="P36" s="45"/>
      <c r="Q36" s="45"/>
      <c r="R36" s="45"/>
      <c r="S36" s="45"/>
      <c r="T36" s="45"/>
      <c r="U36" s="46"/>
      <c r="V36" s="207"/>
      <c r="W36" s="208"/>
      <c r="X36" s="47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6"/>
      <c r="AP36" s="45"/>
      <c r="AQ36" s="45"/>
      <c r="AR36" s="47"/>
      <c r="AS36" s="45"/>
      <c r="AT36" s="46"/>
      <c r="AU36" s="197"/>
      <c r="AV36" s="47"/>
      <c r="AW36" s="48"/>
      <c r="AX36" s="48"/>
      <c r="AY36" s="48"/>
      <c r="AZ36" s="48"/>
      <c r="BA36" s="48"/>
      <c r="BB36" s="48"/>
      <c r="BC36" s="48"/>
      <c r="BD36" s="49"/>
      <c r="BE36" s="64"/>
    </row>
    <row r="37" spans="1:57" ht="18" customHeight="1">
      <c r="A37" s="146"/>
      <c r="B37" s="213" t="s">
        <v>59</v>
      </c>
      <c r="C37" s="127" t="s">
        <v>57</v>
      </c>
      <c r="D37" s="7" t="s">
        <v>21</v>
      </c>
      <c r="E37" s="22">
        <v>10</v>
      </c>
      <c r="F37" s="20">
        <v>10</v>
      </c>
      <c r="G37" s="1">
        <v>10</v>
      </c>
      <c r="H37" s="2">
        <v>9</v>
      </c>
      <c r="I37" s="1">
        <v>9</v>
      </c>
      <c r="J37" s="1">
        <v>8</v>
      </c>
      <c r="K37" s="70">
        <v>8</v>
      </c>
      <c r="L37" s="1"/>
      <c r="M37" s="1"/>
      <c r="N37" s="1"/>
      <c r="O37" s="1"/>
      <c r="P37" s="1"/>
      <c r="Q37" s="1"/>
      <c r="R37" s="1"/>
      <c r="S37" s="1"/>
      <c r="T37" s="1"/>
      <c r="U37" s="17"/>
      <c r="V37" s="207"/>
      <c r="W37" s="208"/>
      <c r="X37" s="18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7"/>
      <c r="AP37" s="1"/>
      <c r="AQ37" s="1"/>
      <c r="AR37" s="18"/>
      <c r="AS37" s="1"/>
      <c r="AT37" s="17"/>
      <c r="AU37" s="197"/>
      <c r="AV37" s="18"/>
      <c r="AW37" s="8"/>
      <c r="AX37" s="8"/>
      <c r="AY37" s="8"/>
      <c r="AZ37" s="8"/>
      <c r="BA37" s="8"/>
      <c r="BB37" s="8"/>
      <c r="BC37" s="8"/>
      <c r="BD37" s="9"/>
      <c r="BE37" s="62">
        <f>SUM(E37:AV37)</f>
        <v>64</v>
      </c>
    </row>
    <row r="38" spans="1:57" ht="18" customHeight="1">
      <c r="A38" s="146"/>
      <c r="B38" s="214"/>
      <c r="C38" s="126"/>
      <c r="D38" s="7" t="s">
        <v>22</v>
      </c>
      <c r="E38" s="22"/>
      <c r="F38" s="20"/>
      <c r="G38" s="1"/>
      <c r="H38" s="2"/>
      <c r="I38" s="1"/>
      <c r="J38" s="1"/>
      <c r="K38" s="70"/>
      <c r="L38" s="1"/>
      <c r="M38" s="1"/>
      <c r="N38" s="1"/>
      <c r="O38" s="1"/>
      <c r="P38" s="1"/>
      <c r="Q38" s="1"/>
      <c r="R38" s="1"/>
      <c r="S38" s="1"/>
      <c r="T38" s="1"/>
      <c r="U38" s="17"/>
      <c r="V38" s="207"/>
      <c r="W38" s="208"/>
      <c r="X38" s="18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7"/>
      <c r="AP38" s="1"/>
      <c r="AQ38" s="1"/>
      <c r="AR38" s="18"/>
      <c r="AS38" s="1"/>
      <c r="AT38" s="17"/>
      <c r="AU38" s="197"/>
      <c r="AV38" s="18"/>
      <c r="AW38" s="8"/>
      <c r="AX38" s="8"/>
      <c r="AY38" s="8"/>
      <c r="AZ38" s="8"/>
      <c r="BA38" s="8"/>
      <c r="BB38" s="8"/>
      <c r="BC38" s="8"/>
      <c r="BD38" s="9"/>
      <c r="BE38" s="62"/>
    </row>
    <row r="39" spans="1:57" ht="18" customHeight="1">
      <c r="A39" s="146"/>
      <c r="B39" s="138" t="s">
        <v>69</v>
      </c>
      <c r="C39" s="125" t="s">
        <v>29</v>
      </c>
      <c r="D39" s="7" t="s">
        <v>21</v>
      </c>
      <c r="E39" s="22">
        <v>6</v>
      </c>
      <c r="F39" s="104">
        <v>6</v>
      </c>
      <c r="G39" s="1">
        <v>6</v>
      </c>
      <c r="H39" s="2">
        <v>6</v>
      </c>
      <c r="I39" s="1">
        <v>6</v>
      </c>
      <c r="J39" s="219">
        <v>12</v>
      </c>
      <c r="K39" s="220">
        <v>12</v>
      </c>
      <c r="L39" s="1"/>
      <c r="M39" s="1"/>
      <c r="N39" s="1"/>
      <c r="O39" s="1"/>
      <c r="P39" s="1"/>
      <c r="Q39" s="1"/>
      <c r="R39" s="1"/>
      <c r="S39" s="1"/>
      <c r="T39" s="1"/>
      <c r="U39" s="17"/>
      <c r="V39" s="207"/>
      <c r="W39" s="208"/>
      <c r="X39" s="18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7"/>
      <c r="AP39" s="1"/>
      <c r="AQ39" s="1"/>
      <c r="AR39" s="18"/>
      <c r="AS39" s="1"/>
      <c r="AT39" s="17"/>
      <c r="AU39" s="197"/>
      <c r="AV39" s="18"/>
      <c r="AW39" s="8"/>
      <c r="AX39" s="8"/>
      <c r="AY39" s="8"/>
      <c r="AZ39" s="8"/>
      <c r="BA39" s="8"/>
      <c r="BB39" s="8"/>
      <c r="BC39" s="8"/>
      <c r="BD39" s="9"/>
      <c r="BE39" s="62">
        <f>E39+F39+G39+H39+I39+J39+K39</f>
        <v>54</v>
      </c>
    </row>
    <row r="40" spans="1:57" ht="18" customHeight="1">
      <c r="A40" s="146"/>
      <c r="B40" s="138"/>
      <c r="C40" s="126"/>
      <c r="D40" s="7" t="s">
        <v>22</v>
      </c>
      <c r="E40" s="22"/>
      <c r="F40" s="20"/>
      <c r="G40" s="1"/>
      <c r="H40" s="2"/>
      <c r="I40" s="1"/>
      <c r="J40" s="1"/>
      <c r="K40" s="70"/>
      <c r="L40" s="1"/>
      <c r="M40" s="1"/>
      <c r="N40" s="1"/>
      <c r="O40" s="1"/>
      <c r="P40" s="1"/>
      <c r="Q40" s="1"/>
      <c r="R40" s="1"/>
      <c r="S40" s="1"/>
      <c r="T40" s="1"/>
      <c r="U40" s="17"/>
      <c r="V40" s="207"/>
      <c r="W40" s="208"/>
      <c r="X40" s="18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7"/>
      <c r="AP40" s="1"/>
      <c r="AQ40" s="1"/>
      <c r="AR40" s="18"/>
      <c r="AS40" s="1"/>
      <c r="AT40" s="17"/>
      <c r="AU40" s="197"/>
      <c r="AV40" s="18"/>
      <c r="AW40" s="8"/>
      <c r="AX40" s="8"/>
      <c r="AY40" s="8"/>
      <c r="AZ40" s="8"/>
      <c r="BA40" s="8"/>
      <c r="BB40" s="8"/>
      <c r="BC40" s="8"/>
      <c r="BD40" s="9"/>
      <c r="BE40" s="62"/>
    </row>
    <row r="41" spans="1:57" ht="18" customHeight="1">
      <c r="A41" s="146"/>
      <c r="B41" s="138" t="s">
        <v>70</v>
      </c>
      <c r="C41" s="125" t="s">
        <v>30</v>
      </c>
      <c r="D41" s="7" t="s">
        <v>21</v>
      </c>
      <c r="E41" s="22"/>
      <c r="F41" s="20"/>
      <c r="G41" s="1"/>
      <c r="H41" s="2"/>
      <c r="I41" s="1"/>
      <c r="J41" s="1"/>
      <c r="K41" s="70"/>
      <c r="L41" s="1">
        <v>35</v>
      </c>
      <c r="M41" s="1">
        <v>35</v>
      </c>
      <c r="N41" s="1">
        <v>35</v>
      </c>
      <c r="O41" s="1">
        <v>35</v>
      </c>
      <c r="P41" s="1">
        <v>35</v>
      </c>
      <c r="Q41" s="1">
        <v>35</v>
      </c>
      <c r="R41" s="1">
        <v>35</v>
      </c>
      <c r="S41" s="1">
        <v>35</v>
      </c>
      <c r="T41" s="1">
        <v>35</v>
      </c>
      <c r="U41" s="17">
        <v>35</v>
      </c>
      <c r="V41" s="207"/>
      <c r="W41" s="208"/>
      <c r="X41" s="18">
        <v>35</v>
      </c>
      <c r="Y41" s="1">
        <v>35</v>
      </c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7"/>
      <c r="AP41" s="1"/>
      <c r="AQ41" s="1"/>
      <c r="AR41" s="18"/>
      <c r="AS41" s="1"/>
      <c r="AT41" s="17"/>
      <c r="AU41" s="197"/>
      <c r="AV41" s="18"/>
      <c r="AW41" s="8"/>
      <c r="AX41" s="8"/>
      <c r="AY41" s="8"/>
      <c r="AZ41" s="8"/>
      <c r="BA41" s="8"/>
      <c r="BB41" s="8"/>
      <c r="BC41" s="8"/>
      <c r="BD41" s="9"/>
      <c r="BE41" s="62">
        <f>L41+M41+N41+O41+P41+Q41+R41+S41+T41+U41+X41+Y41</f>
        <v>420</v>
      </c>
    </row>
    <row r="42" spans="1:57" ht="18" customHeight="1">
      <c r="A42" s="146"/>
      <c r="B42" s="138"/>
      <c r="C42" s="126"/>
      <c r="D42" s="7" t="s">
        <v>22</v>
      </c>
      <c r="E42" s="22"/>
      <c r="F42" s="20"/>
      <c r="G42" s="1"/>
      <c r="H42" s="2"/>
      <c r="I42" s="1"/>
      <c r="J42" s="1"/>
      <c r="K42" s="70"/>
      <c r="L42" s="1"/>
      <c r="M42" s="1"/>
      <c r="N42" s="1"/>
      <c r="O42" s="1"/>
      <c r="P42" s="1"/>
      <c r="Q42" s="1"/>
      <c r="R42" s="1"/>
      <c r="S42" s="1"/>
      <c r="T42" s="1"/>
      <c r="U42" s="17"/>
      <c r="V42" s="207"/>
      <c r="W42" s="208"/>
      <c r="X42" s="18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7"/>
      <c r="AP42" s="1"/>
      <c r="AQ42" s="1"/>
      <c r="AR42" s="18"/>
      <c r="AS42" s="1"/>
      <c r="AT42" s="17"/>
      <c r="AU42" s="197"/>
      <c r="AV42" s="18"/>
      <c r="AW42" s="8"/>
      <c r="AX42" s="8"/>
      <c r="AY42" s="8"/>
      <c r="AZ42" s="8"/>
      <c r="BA42" s="8"/>
      <c r="BB42" s="8"/>
      <c r="BC42" s="8"/>
      <c r="BD42" s="9"/>
      <c r="BE42" s="62"/>
    </row>
    <row r="43" spans="1:57" ht="15" customHeight="1">
      <c r="A43" s="146"/>
      <c r="B43" s="132" t="s">
        <v>46</v>
      </c>
      <c r="C43" s="134" t="s">
        <v>53</v>
      </c>
      <c r="D43" s="44" t="s">
        <v>21</v>
      </c>
      <c r="E43" s="114"/>
      <c r="F43" s="100"/>
      <c r="G43" s="45"/>
      <c r="H43" s="45"/>
      <c r="I43" s="45"/>
      <c r="J43" s="45"/>
      <c r="K43" s="48"/>
      <c r="L43" s="45"/>
      <c r="M43" s="45"/>
      <c r="N43" s="45"/>
      <c r="O43" s="45"/>
      <c r="P43" s="45"/>
      <c r="Q43" s="45"/>
      <c r="R43" s="45"/>
      <c r="S43" s="45"/>
      <c r="T43" s="45"/>
      <c r="U43" s="46"/>
      <c r="V43" s="207"/>
      <c r="W43" s="208"/>
      <c r="X43" s="47"/>
      <c r="Y43" s="45"/>
      <c r="Z43" s="45">
        <f t="shared" ref="Z43:AT43" si="7">SUM(Z45,Z47,Z49)</f>
        <v>18</v>
      </c>
      <c r="AA43" s="45">
        <f t="shared" si="7"/>
        <v>18</v>
      </c>
      <c r="AB43" s="45">
        <f t="shared" si="7"/>
        <v>18</v>
      </c>
      <c r="AC43" s="45">
        <f t="shared" si="7"/>
        <v>24</v>
      </c>
      <c r="AD43" s="45">
        <f t="shared" si="7"/>
        <v>24</v>
      </c>
      <c r="AE43" s="45">
        <f t="shared" si="7"/>
        <v>22</v>
      </c>
      <c r="AF43" s="45">
        <f t="shared" si="7"/>
        <v>18</v>
      </c>
      <c r="AG43" s="45">
        <f t="shared" si="7"/>
        <v>18</v>
      </c>
      <c r="AH43" s="45">
        <f t="shared" si="7"/>
        <v>18</v>
      </c>
      <c r="AI43" s="45">
        <f t="shared" si="7"/>
        <v>18</v>
      </c>
      <c r="AJ43" s="45">
        <f t="shared" si="7"/>
        <v>18</v>
      </c>
      <c r="AK43" s="45">
        <f t="shared" si="7"/>
        <v>35</v>
      </c>
      <c r="AL43" s="45">
        <f t="shared" si="7"/>
        <v>35</v>
      </c>
      <c r="AM43" s="45">
        <f t="shared" si="7"/>
        <v>35</v>
      </c>
      <c r="AN43" s="45">
        <f t="shared" si="7"/>
        <v>35</v>
      </c>
      <c r="AO43" s="45">
        <f t="shared" si="7"/>
        <v>35</v>
      </c>
      <c r="AP43" s="45">
        <f t="shared" si="7"/>
        <v>35</v>
      </c>
      <c r="AQ43" s="45">
        <f t="shared" si="7"/>
        <v>35</v>
      </c>
      <c r="AR43" s="45">
        <f t="shared" si="7"/>
        <v>35</v>
      </c>
      <c r="AS43" s="45">
        <f t="shared" si="7"/>
        <v>35</v>
      </c>
      <c r="AT43" s="46">
        <f t="shared" si="7"/>
        <v>35</v>
      </c>
      <c r="AU43" s="197"/>
      <c r="AV43" s="47"/>
      <c r="AW43" s="48"/>
      <c r="AX43" s="48"/>
      <c r="AY43" s="48"/>
      <c r="AZ43" s="48"/>
      <c r="BA43" s="48"/>
      <c r="BB43" s="48"/>
      <c r="BC43" s="48"/>
      <c r="BD43" s="49"/>
      <c r="BE43" s="65">
        <f>SUM(E43:BD43)</f>
        <v>564</v>
      </c>
    </row>
    <row r="44" spans="1:57" ht="15" customHeight="1">
      <c r="A44" s="146"/>
      <c r="B44" s="133"/>
      <c r="C44" s="135"/>
      <c r="D44" s="44" t="s">
        <v>22</v>
      </c>
      <c r="E44" s="114"/>
      <c r="F44" s="100"/>
      <c r="G44" s="45"/>
      <c r="H44" s="45"/>
      <c r="I44" s="45"/>
      <c r="J44" s="45"/>
      <c r="K44" s="48"/>
      <c r="L44" s="45"/>
      <c r="M44" s="45"/>
      <c r="N44" s="45"/>
      <c r="O44" s="45"/>
      <c r="P44" s="45"/>
      <c r="Q44" s="45"/>
      <c r="R44" s="45"/>
      <c r="S44" s="45"/>
      <c r="T44" s="45"/>
      <c r="U44" s="46"/>
      <c r="V44" s="207"/>
      <c r="W44" s="208"/>
      <c r="X44" s="47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6"/>
      <c r="AP44" s="45"/>
      <c r="AQ44" s="45"/>
      <c r="AR44" s="47"/>
      <c r="AS44" s="45"/>
      <c r="AT44" s="46"/>
      <c r="AU44" s="197"/>
      <c r="AV44" s="47"/>
      <c r="AW44" s="48"/>
      <c r="AX44" s="48"/>
      <c r="AY44" s="48"/>
      <c r="AZ44" s="48"/>
      <c r="BA44" s="48"/>
      <c r="BB44" s="48"/>
      <c r="BC44" s="48"/>
      <c r="BD44" s="49"/>
      <c r="BE44" s="64"/>
    </row>
    <row r="45" spans="1:57" ht="15" customHeight="1">
      <c r="A45" s="146"/>
      <c r="B45" s="125" t="s">
        <v>47</v>
      </c>
      <c r="C45" s="127" t="s">
        <v>52</v>
      </c>
      <c r="D45" s="7" t="s">
        <v>21</v>
      </c>
      <c r="E45" s="112"/>
      <c r="F45" s="98"/>
      <c r="G45" s="2"/>
      <c r="H45" s="2"/>
      <c r="I45" s="2"/>
      <c r="J45" s="2"/>
      <c r="K45" s="8"/>
      <c r="L45" s="2"/>
      <c r="M45" s="2"/>
      <c r="N45" s="2"/>
      <c r="O45" s="2"/>
      <c r="P45" s="2"/>
      <c r="Q45" s="2"/>
      <c r="R45" s="2"/>
      <c r="S45" s="2"/>
      <c r="T45" s="2"/>
      <c r="U45" s="36"/>
      <c r="V45" s="207"/>
      <c r="W45" s="208"/>
      <c r="X45" s="37"/>
      <c r="Y45" s="2"/>
      <c r="Z45" s="2">
        <v>12</v>
      </c>
      <c r="AA45" s="2">
        <v>12</v>
      </c>
      <c r="AB45" s="2">
        <v>12</v>
      </c>
      <c r="AC45" s="2">
        <v>12</v>
      </c>
      <c r="AD45" s="36">
        <v>12</v>
      </c>
      <c r="AE45" s="2">
        <v>10</v>
      </c>
      <c r="AF45" s="2">
        <v>6</v>
      </c>
      <c r="AG45" s="2">
        <v>6</v>
      </c>
      <c r="AH45" s="2">
        <v>6</v>
      </c>
      <c r="AI45" s="2">
        <v>6</v>
      </c>
      <c r="AJ45" s="2">
        <v>6</v>
      </c>
      <c r="AK45" s="2"/>
      <c r="AL45" s="2"/>
      <c r="AM45" s="2"/>
      <c r="AN45" s="2"/>
      <c r="AO45" s="36"/>
      <c r="AP45" s="2"/>
      <c r="AQ45" s="2"/>
      <c r="AR45" s="37"/>
      <c r="AS45" s="2"/>
      <c r="AT45" s="36"/>
      <c r="AU45" s="197"/>
      <c r="AV45" s="37"/>
      <c r="AW45" s="8"/>
      <c r="AX45" s="8"/>
      <c r="AY45" s="8"/>
      <c r="AZ45" s="8"/>
      <c r="BA45" s="8"/>
      <c r="BB45" s="8"/>
      <c r="BC45" s="8"/>
      <c r="BD45" s="9"/>
      <c r="BE45" s="66">
        <f>SUM(E45:AV45)</f>
        <v>100</v>
      </c>
    </row>
    <row r="46" spans="1:57" ht="15" customHeight="1">
      <c r="A46" s="146"/>
      <c r="B46" s="126"/>
      <c r="C46" s="126"/>
      <c r="D46" s="7" t="s">
        <v>22</v>
      </c>
      <c r="E46" s="112"/>
      <c r="F46" s="98"/>
      <c r="G46" s="2"/>
      <c r="H46" s="2"/>
      <c r="I46" s="2"/>
      <c r="J46" s="2"/>
      <c r="K46" s="8"/>
      <c r="L46" s="2"/>
      <c r="M46" s="2"/>
      <c r="N46" s="2"/>
      <c r="O46" s="2"/>
      <c r="P46" s="2"/>
      <c r="Q46" s="2"/>
      <c r="R46" s="2"/>
      <c r="S46" s="2"/>
      <c r="T46" s="2"/>
      <c r="U46" s="36"/>
      <c r="V46" s="207"/>
      <c r="W46" s="208"/>
      <c r="X46" s="37"/>
      <c r="Y46" s="2"/>
      <c r="Z46" s="2"/>
      <c r="AA46" s="2"/>
      <c r="AB46" s="2"/>
      <c r="AC46" s="2"/>
      <c r="AD46" s="36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36"/>
      <c r="AP46" s="2"/>
      <c r="AQ46" s="2"/>
      <c r="AR46" s="37"/>
      <c r="AS46" s="2"/>
      <c r="AT46" s="36"/>
      <c r="AU46" s="197"/>
      <c r="AV46" s="37"/>
      <c r="AW46" s="8"/>
      <c r="AX46" s="8"/>
      <c r="AY46" s="8"/>
      <c r="AZ46" s="8"/>
      <c r="BA46" s="8"/>
      <c r="BB46" s="8"/>
      <c r="BC46" s="8"/>
      <c r="BD46" s="9"/>
      <c r="BE46" s="66"/>
    </row>
    <row r="47" spans="1:57" ht="15" customHeight="1">
      <c r="A47" s="146"/>
      <c r="B47" s="138" t="s">
        <v>50</v>
      </c>
      <c r="C47" s="125" t="s">
        <v>29</v>
      </c>
      <c r="D47" s="7" t="s">
        <v>21</v>
      </c>
      <c r="E47" s="112"/>
      <c r="F47" s="98"/>
      <c r="G47" s="2"/>
      <c r="H47" s="2"/>
      <c r="I47" s="2"/>
      <c r="J47" s="2"/>
      <c r="K47" s="8"/>
      <c r="L47" s="2"/>
      <c r="M47" s="2"/>
      <c r="N47" s="2"/>
      <c r="O47" s="2"/>
      <c r="P47" s="2"/>
      <c r="Q47" s="2"/>
      <c r="R47" s="2"/>
      <c r="S47" s="2"/>
      <c r="T47" s="2"/>
      <c r="U47" s="36"/>
      <c r="V47" s="207"/>
      <c r="W47" s="208"/>
      <c r="X47" s="37"/>
      <c r="Y47" s="2"/>
      <c r="Z47" s="2">
        <v>6</v>
      </c>
      <c r="AA47" s="2">
        <v>6</v>
      </c>
      <c r="AB47" s="2">
        <v>6</v>
      </c>
      <c r="AC47" s="2">
        <v>12</v>
      </c>
      <c r="AD47" s="36">
        <v>12</v>
      </c>
      <c r="AE47" s="2">
        <v>12</v>
      </c>
      <c r="AF47" s="2">
        <v>12</v>
      </c>
      <c r="AG47" s="2">
        <v>12</v>
      </c>
      <c r="AH47" s="2">
        <v>12</v>
      </c>
      <c r="AI47" s="2">
        <v>12</v>
      </c>
      <c r="AJ47" s="2">
        <v>12</v>
      </c>
      <c r="AK47" s="2"/>
      <c r="AL47" s="2"/>
      <c r="AM47" s="2"/>
      <c r="AN47" s="2"/>
      <c r="AO47" s="36"/>
      <c r="AP47" s="2"/>
      <c r="AQ47" s="2"/>
      <c r="AR47" s="37"/>
      <c r="AS47" s="2"/>
      <c r="AT47" s="36"/>
      <c r="AU47" s="197"/>
      <c r="AV47" s="37"/>
      <c r="AW47" s="8"/>
      <c r="AX47" s="8"/>
      <c r="AY47" s="8"/>
      <c r="AZ47" s="8"/>
      <c r="BA47" s="8"/>
      <c r="BB47" s="8"/>
      <c r="BC47" s="8"/>
      <c r="BD47" s="9"/>
      <c r="BE47" s="66">
        <f>SUM(E47:AV47)</f>
        <v>114</v>
      </c>
    </row>
    <row r="48" spans="1:57" ht="15" customHeight="1">
      <c r="A48" s="146"/>
      <c r="B48" s="138"/>
      <c r="C48" s="126"/>
      <c r="D48" s="7" t="s">
        <v>22</v>
      </c>
      <c r="E48" s="112"/>
      <c r="F48" s="98"/>
      <c r="G48" s="2"/>
      <c r="H48" s="2"/>
      <c r="I48" s="2"/>
      <c r="J48" s="2"/>
      <c r="K48" s="8"/>
      <c r="L48" s="2"/>
      <c r="M48" s="2"/>
      <c r="N48" s="2"/>
      <c r="O48" s="2"/>
      <c r="P48" s="2"/>
      <c r="Q48" s="2"/>
      <c r="R48" s="2"/>
      <c r="S48" s="2"/>
      <c r="T48" s="2"/>
      <c r="U48" s="36"/>
      <c r="V48" s="207"/>
      <c r="W48" s="208"/>
      <c r="X48" s="37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36"/>
      <c r="AP48" s="2"/>
      <c r="AQ48" s="2"/>
      <c r="AR48" s="37"/>
      <c r="AS48" s="2"/>
      <c r="AT48" s="36"/>
      <c r="AU48" s="197"/>
      <c r="AV48" s="37"/>
      <c r="AW48" s="8"/>
      <c r="AX48" s="8"/>
      <c r="AY48" s="8"/>
      <c r="AZ48" s="8"/>
      <c r="BA48" s="8"/>
      <c r="BB48" s="8"/>
      <c r="BC48" s="8"/>
      <c r="BD48" s="9"/>
      <c r="BE48" s="66"/>
    </row>
    <row r="49" spans="1:57" ht="15" customHeight="1">
      <c r="A49" s="146"/>
      <c r="B49" s="138" t="s">
        <v>51</v>
      </c>
      <c r="C49" s="125" t="s">
        <v>30</v>
      </c>
      <c r="D49" s="7" t="s">
        <v>21</v>
      </c>
      <c r="E49" s="112"/>
      <c r="F49" s="98"/>
      <c r="G49" s="2"/>
      <c r="H49" s="2"/>
      <c r="I49" s="2"/>
      <c r="J49" s="2"/>
      <c r="K49" s="8"/>
      <c r="L49" s="2"/>
      <c r="M49" s="2"/>
      <c r="N49" s="2"/>
      <c r="O49" s="2"/>
      <c r="P49" s="2"/>
      <c r="Q49" s="2"/>
      <c r="R49" s="2"/>
      <c r="S49" s="2"/>
      <c r="T49" s="2"/>
      <c r="U49" s="36"/>
      <c r="V49" s="207"/>
      <c r="W49" s="208"/>
      <c r="X49" s="37"/>
      <c r="Y49" s="2"/>
      <c r="Z49" s="2"/>
      <c r="AA49" s="2"/>
      <c r="AB49" s="2"/>
      <c r="AC49" s="2"/>
      <c r="AD49" s="2"/>
      <c r="AE49" s="36"/>
      <c r="AF49" s="2"/>
      <c r="AG49" s="2"/>
      <c r="AH49" s="37"/>
      <c r="AI49" s="2"/>
      <c r="AJ49" s="2"/>
      <c r="AK49" s="2">
        <v>35</v>
      </c>
      <c r="AL49" s="2">
        <v>35</v>
      </c>
      <c r="AM49" s="2">
        <v>35</v>
      </c>
      <c r="AN49" s="2">
        <v>35</v>
      </c>
      <c r="AO49" s="36">
        <v>35</v>
      </c>
      <c r="AP49" s="2">
        <v>35</v>
      </c>
      <c r="AQ49" s="2">
        <v>35</v>
      </c>
      <c r="AR49" s="37">
        <v>35</v>
      </c>
      <c r="AS49" s="2">
        <v>35</v>
      </c>
      <c r="AT49" s="36">
        <v>35</v>
      </c>
      <c r="AU49" s="197"/>
      <c r="AV49" s="37"/>
      <c r="AW49" s="8"/>
      <c r="AX49" s="8"/>
      <c r="AY49" s="8"/>
      <c r="AZ49" s="8"/>
      <c r="BA49" s="8"/>
      <c r="BB49" s="8"/>
      <c r="BC49" s="8"/>
      <c r="BD49" s="9"/>
      <c r="BE49" s="66">
        <f>SUM(E49:AV49)</f>
        <v>350</v>
      </c>
    </row>
    <row r="50" spans="1:57" ht="15" customHeight="1">
      <c r="A50" s="146"/>
      <c r="B50" s="138"/>
      <c r="C50" s="126"/>
      <c r="D50" s="7" t="s">
        <v>22</v>
      </c>
      <c r="E50" s="112"/>
      <c r="F50" s="98"/>
      <c r="G50" s="2"/>
      <c r="H50" s="2"/>
      <c r="I50" s="2"/>
      <c r="J50" s="2"/>
      <c r="K50" s="8"/>
      <c r="L50" s="2"/>
      <c r="M50" s="2"/>
      <c r="N50" s="2"/>
      <c r="O50" s="2"/>
      <c r="P50" s="2"/>
      <c r="Q50" s="2"/>
      <c r="R50" s="2"/>
      <c r="S50" s="2"/>
      <c r="T50" s="2"/>
      <c r="U50" s="36"/>
      <c r="V50" s="207"/>
      <c r="W50" s="208"/>
      <c r="X50" s="37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36"/>
      <c r="AP50" s="2"/>
      <c r="AQ50" s="2"/>
      <c r="AR50" s="37"/>
      <c r="AS50" s="2"/>
      <c r="AT50" s="36"/>
      <c r="AU50" s="197"/>
      <c r="AV50" s="37"/>
      <c r="AW50" s="8"/>
      <c r="AX50" s="8"/>
      <c r="AY50" s="8"/>
      <c r="AZ50" s="8"/>
      <c r="BA50" s="8"/>
      <c r="BB50" s="8"/>
      <c r="BC50" s="8"/>
      <c r="BD50" s="9"/>
      <c r="BE50" s="66"/>
    </row>
    <row r="51" spans="1:57" ht="15" customHeight="1">
      <c r="A51" s="146"/>
      <c r="B51" s="172" t="s">
        <v>61</v>
      </c>
      <c r="C51" s="215" t="s">
        <v>62</v>
      </c>
      <c r="D51" s="44" t="s">
        <v>21</v>
      </c>
      <c r="E51" s="114"/>
      <c r="F51" s="100"/>
      <c r="G51" s="45"/>
      <c r="H51" s="45"/>
      <c r="I51" s="45"/>
      <c r="J51" s="45"/>
      <c r="K51" s="48"/>
      <c r="L51" s="45"/>
      <c r="M51" s="45"/>
      <c r="N51" s="45"/>
      <c r="O51" s="45"/>
      <c r="P51" s="45"/>
      <c r="Q51" s="45"/>
      <c r="R51" s="45"/>
      <c r="S51" s="45"/>
      <c r="T51" s="45"/>
      <c r="U51" s="46"/>
      <c r="V51" s="207"/>
      <c r="W51" s="208"/>
      <c r="X51" s="79"/>
      <c r="Y51" s="46"/>
      <c r="Z51" s="46">
        <v>4</v>
      </c>
      <c r="AA51" s="46">
        <f t="shared" ref="AA51:AE51" si="8">SUM(AA53)</f>
        <v>4</v>
      </c>
      <c r="AB51" s="46">
        <f t="shared" si="8"/>
        <v>4</v>
      </c>
      <c r="AC51" s="46">
        <f t="shared" si="8"/>
        <v>4</v>
      </c>
      <c r="AD51" s="46">
        <f t="shared" si="8"/>
        <v>4</v>
      </c>
      <c r="AE51" s="46">
        <f t="shared" si="8"/>
        <v>4</v>
      </c>
      <c r="AF51" s="46">
        <v>4</v>
      </c>
      <c r="AG51" s="46">
        <v>4</v>
      </c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197"/>
      <c r="AV51" s="47"/>
      <c r="AW51" s="48"/>
      <c r="AX51" s="48"/>
      <c r="AY51" s="48"/>
      <c r="AZ51" s="48"/>
      <c r="BA51" s="48"/>
      <c r="BB51" s="48"/>
      <c r="BC51" s="48"/>
      <c r="BD51" s="49"/>
      <c r="BE51" s="65">
        <f>SUM(E51:AT51)</f>
        <v>32</v>
      </c>
    </row>
    <row r="52" spans="1:57" ht="15" customHeight="1">
      <c r="A52" s="146"/>
      <c r="B52" s="173"/>
      <c r="C52" s="216"/>
      <c r="D52" s="44" t="s">
        <v>22</v>
      </c>
      <c r="E52" s="114"/>
      <c r="F52" s="100"/>
      <c r="G52" s="45"/>
      <c r="H52" s="45"/>
      <c r="I52" s="45"/>
      <c r="J52" s="45"/>
      <c r="K52" s="48"/>
      <c r="L52" s="45"/>
      <c r="M52" s="45"/>
      <c r="N52" s="45"/>
      <c r="O52" s="45"/>
      <c r="P52" s="45"/>
      <c r="Q52" s="45"/>
      <c r="R52" s="45"/>
      <c r="S52" s="45"/>
      <c r="T52" s="45"/>
      <c r="U52" s="46"/>
      <c r="V52" s="207"/>
      <c r="W52" s="208"/>
      <c r="X52" s="47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6"/>
      <c r="AP52" s="45"/>
      <c r="AQ52" s="45"/>
      <c r="AR52" s="47"/>
      <c r="AS52" s="45"/>
      <c r="AT52" s="46"/>
      <c r="AU52" s="197"/>
      <c r="AV52" s="47"/>
      <c r="AW52" s="48"/>
      <c r="AX52" s="48"/>
      <c r="AY52" s="48"/>
      <c r="AZ52" s="48"/>
      <c r="BA52" s="48"/>
      <c r="BB52" s="48"/>
      <c r="BC52" s="48"/>
      <c r="BD52" s="49"/>
      <c r="BE52" s="64"/>
    </row>
    <row r="53" spans="1:57" ht="15" customHeight="1">
      <c r="A53" s="146"/>
      <c r="B53" s="174" t="s">
        <v>63</v>
      </c>
      <c r="C53" s="174" t="s">
        <v>64</v>
      </c>
      <c r="D53" s="7" t="s">
        <v>21</v>
      </c>
      <c r="E53" s="112"/>
      <c r="F53" s="98"/>
      <c r="G53" s="2"/>
      <c r="H53" s="2"/>
      <c r="I53" s="2"/>
      <c r="J53" s="2"/>
      <c r="K53" s="8"/>
      <c r="L53" s="2"/>
      <c r="M53" s="2"/>
      <c r="N53" s="2"/>
      <c r="O53" s="2"/>
      <c r="P53" s="2"/>
      <c r="Q53" s="2"/>
      <c r="R53" s="2"/>
      <c r="S53" s="2"/>
      <c r="T53" s="2"/>
      <c r="U53" s="36"/>
      <c r="V53" s="207"/>
      <c r="W53" s="208"/>
      <c r="X53" s="37"/>
      <c r="Y53" s="2"/>
      <c r="Z53" s="2">
        <v>4</v>
      </c>
      <c r="AA53" s="2">
        <v>4</v>
      </c>
      <c r="AB53" s="2">
        <v>4</v>
      </c>
      <c r="AC53" s="2">
        <v>4</v>
      </c>
      <c r="AD53" s="2">
        <v>4</v>
      </c>
      <c r="AE53" s="2">
        <v>4</v>
      </c>
      <c r="AF53" s="2">
        <v>4</v>
      </c>
      <c r="AG53" s="2">
        <v>4</v>
      </c>
      <c r="AH53" s="2"/>
      <c r="AI53" s="2"/>
      <c r="AJ53" s="2"/>
      <c r="AK53" s="2"/>
      <c r="AL53" s="2"/>
      <c r="AM53" s="2"/>
      <c r="AN53" s="2"/>
      <c r="AO53" s="36"/>
      <c r="AP53" s="2"/>
      <c r="AQ53" s="2"/>
      <c r="AR53" s="37"/>
      <c r="AS53" s="2"/>
      <c r="AT53" s="36"/>
      <c r="AU53" s="197"/>
      <c r="AV53" s="37"/>
      <c r="AW53" s="8"/>
      <c r="AX53" s="8"/>
      <c r="AY53" s="8"/>
      <c r="AZ53" s="8"/>
      <c r="BA53" s="8"/>
      <c r="BB53" s="8"/>
      <c r="BC53" s="8"/>
      <c r="BD53" s="9"/>
      <c r="BE53" s="66">
        <f t="shared" ref="BE53" si="9">SUM(E53:AT53)</f>
        <v>32</v>
      </c>
    </row>
    <row r="54" spans="1:57" ht="15" customHeight="1">
      <c r="A54" s="146"/>
      <c r="B54" s="175"/>
      <c r="C54" s="175"/>
      <c r="D54" s="7" t="s">
        <v>22</v>
      </c>
      <c r="E54" s="112"/>
      <c r="F54" s="98"/>
      <c r="G54" s="2"/>
      <c r="H54" s="2"/>
      <c r="I54" s="2"/>
      <c r="J54" s="2"/>
      <c r="K54" s="8"/>
      <c r="L54" s="2"/>
      <c r="M54" s="2"/>
      <c r="N54" s="2"/>
      <c r="O54" s="2"/>
      <c r="P54" s="2"/>
      <c r="Q54" s="2"/>
      <c r="R54" s="2"/>
      <c r="S54" s="2"/>
      <c r="T54" s="2"/>
      <c r="U54" s="36"/>
      <c r="V54" s="207"/>
      <c r="W54" s="208"/>
      <c r="X54" s="37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36"/>
      <c r="AP54" s="2"/>
      <c r="AQ54" s="2"/>
      <c r="AR54" s="37"/>
      <c r="AS54" s="2"/>
      <c r="AT54" s="36"/>
      <c r="AU54" s="197"/>
      <c r="AV54" s="37"/>
      <c r="AW54" s="8"/>
      <c r="AX54" s="8"/>
      <c r="AY54" s="8"/>
      <c r="AZ54" s="8"/>
      <c r="BA54" s="8"/>
      <c r="BB54" s="8"/>
      <c r="BC54" s="8"/>
      <c r="BD54" s="9"/>
      <c r="BE54" s="66"/>
    </row>
    <row r="55" spans="1:57" ht="15" customHeight="1">
      <c r="A55" s="146"/>
      <c r="B55" s="172" t="s">
        <v>65</v>
      </c>
      <c r="C55" s="201" t="s">
        <v>66</v>
      </c>
      <c r="D55" s="44" t="s">
        <v>21</v>
      </c>
      <c r="E55" s="114"/>
      <c r="F55" s="100"/>
      <c r="G55" s="45"/>
      <c r="H55" s="45"/>
      <c r="I55" s="45"/>
      <c r="J55" s="45"/>
      <c r="K55" s="48"/>
      <c r="L55" s="45"/>
      <c r="M55" s="45"/>
      <c r="N55" s="45"/>
      <c r="O55" s="45"/>
      <c r="P55" s="45"/>
      <c r="Q55" s="45"/>
      <c r="R55" s="45"/>
      <c r="S55" s="45"/>
      <c r="T55" s="45"/>
      <c r="U55" s="46"/>
      <c r="V55" s="207"/>
      <c r="W55" s="208"/>
      <c r="X55" s="47"/>
      <c r="Y55" s="45"/>
      <c r="Z55" s="45">
        <v>5</v>
      </c>
      <c r="AA55" s="45">
        <v>5</v>
      </c>
      <c r="AB55" s="45">
        <v>5</v>
      </c>
      <c r="AC55" s="45">
        <v>3</v>
      </c>
      <c r="AD55" s="45">
        <v>3</v>
      </c>
      <c r="AE55" s="45">
        <v>1</v>
      </c>
      <c r="AF55" s="45">
        <v>3</v>
      </c>
      <c r="AG55" s="45">
        <v>3</v>
      </c>
      <c r="AH55" s="45">
        <v>2</v>
      </c>
      <c r="AI55" s="45">
        <v>2</v>
      </c>
      <c r="AJ55" s="45"/>
      <c r="AK55" s="45"/>
      <c r="AL55" s="45"/>
      <c r="AM55" s="45"/>
      <c r="AN55" s="45"/>
      <c r="AO55" s="46"/>
      <c r="AP55" s="45"/>
      <c r="AQ55" s="45"/>
      <c r="AR55" s="47"/>
      <c r="AS55" s="45"/>
      <c r="AT55" s="46"/>
      <c r="AU55" s="197"/>
      <c r="AV55" s="47"/>
      <c r="AW55" s="48"/>
      <c r="AX55" s="48"/>
      <c r="AY55" s="48"/>
      <c r="AZ55" s="48"/>
      <c r="BA55" s="48"/>
      <c r="BB55" s="48"/>
      <c r="BC55" s="48"/>
      <c r="BD55" s="49"/>
      <c r="BE55" s="65">
        <f>SUM(E55:AV55)</f>
        <v>32</v>
      </c>
    </row>
    <row r="56" spans="1:57" ht="15" customHeight="1">
      <c r="A56" s="146"/>
      <c r="B56" s="173"/>
      <c r="C56" s="202"/>
      <c r="D56" s="44" t="s">
        <v>22</v>
      </c>
      <c r="E56" s="114"/>
      <c r="F56" s="100"/>
      <c r="G56" s="45"/>
      <c r="H56" s="45"/>
      <c r="I56" s="45"/>
      <c r="J56" s="45"/>
      <c r="K56" s="48"/>
      <c r="L56" s="45"/>
      <c r="M56" s="45"/>
      <c r="N56" s="45"/>
      <c r="O56" s="45"/>
      <c r="P56" s="45"/>
      <c r="Q56" s="45"/>
      <c r="R56" s="45"/>
      <c r="S56" s="45"/>
      <c r="T56" s="45"/>
      <c r="U56" s="46"/>
      <c r="V56" s="207"/>
      <c r="W56" s="208"/>
      <c r="X56" s="47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6"/>
      <c r="AP56" s="45"/>
      <c r="AQ56" s="45"/>
      <c r="AR56" s="47"/>
      <c r="AS56" s="45"/>
      <c r="AT56" s="46"/>
      <c r="AU56" s="197"/>
      <c r="AV56" s="47"/>
      <c r="AW56" s="48"/>
      <c r="AX56" s="48"/>
      <c r="AY56" s="48"/>
      <c r="AZ56" s="48"/>
      <c r="BA56" s="48"/>
      <c r="BB56" s="48"/>
      <c r="BC56" s="48"/>
      <c r="BD56" s="49"/>
      <c r="BE56" s="64"/>
    </row>
    <row r="57" spans="1:57" ht="15" customHeight="1">
      <c r="A57" s="146"/>
      <c r="B57" s="199" t="s">
        <v>67</v>
      </c>
      <c r="C57" s="203" t="s">
        <v>68</v>
      </c>
      <c r="D57" s="7" t="s">
        <v>21</v>
      </c>
      <c r="E57" s="112"/>
      <c r="F57" s="98"/>
      <c r="G57" s="2"/>
      <c r="H57" s="2"/>
      <c r="I57" s="2"/>
      <c r="J57" s="2"/>
      <c r="K57" s="8"/>
      <c r="L57" s="2"/>
      <c r="M57" s="2"/>
      <c r="N57" s="2"/>
      <c r="O57" s="2"/>
      <c r="P57" s="2"/>
      <c r="Q57" s="2"/>
      <c r="R57" s="2"/>
      <c r="S57" s="2"/>
      <c r="T57" s="2"/>
      <c r="U57" s="36"/>
      <c r="V57" s="207"/>
      <c r="W57" s="208"/>
      <c r="X57" s="37"/>
      <c r="Y57" s="2"/>
      <c r="Z57" s="2">
        <v>4</v>
      </c>
      <c r="AA57" s="2">
        <v>4</v>
      </c>
      <c r="AB57" s="2">
        <v>4</v>
      </c>
      <c r="AC57" s="2">
        <v>4</v>
      </c>
      <c r="AD57" s="2">
        <v>4</v>
      </c>
      <c r="AE57" s="2">
        <v>2</v>
      </c>
      <c r="AF57" s="2">
        <v>4</v>
      </c>
      <c r="AG57" s="2">
        <v>4</v>
      </c>
      <c r="AH57" s="2">
        <v>2</v>
      </c>
      <c r="AI57" s="2"/>
      <c r="AJ57" s="2"/>
      <c r="AK57" s="2"/>
      <c r="AL57" s="2"/>
      <c r="AM57" s="2"/>
      <c r="AN57" s="2"/>
      <c r="AO57" s="36"/>
      <c r="AP57" s="2"/>
      <c r="AQ57" s="2"/>
      <c r="AR57" s="37"/>
      <c r="AS57" s="2"/>
      <c r="AT57" s="36"/>
      <c r="AU57" s="197"/>
      <c r="AV57" s="37"/>
      <c r="AW57" s="8"/>
      <c r="AX57" s="8"/>
      <c r="AY57" s="8"/>
      <c r="AZ57" s="8"/>
      <c r="BA57" s="8"/>
      <c r="BB57" s="8"/>
      <c r="BC57" s="8"/>
      <c r="BD57" s="9"/>
      <c r="BE57" s="66">
        <f>SUM(N57:BD57)</f>
        <v>32</v>
      </c>
    </row>
    <row r="58" spans="1:57" ht="15" customHeight="1">
      <c r="A58" s="146"/>
      <c r="B58" s="200"/>
      <c r="C58" s="204"/>
      <c r="D58" s="7" t="s">
        <v>22</v>
      </c>
      <c r="E58" s="112"/>
      <c r="F58" s="98"/>
      <c r="G58" s="2"/>
      <c r="H58" s="2"/>
      <c r="I58" s="2"/>
      <c r="J58" s="2"/>
      <c r="K58" s="8"/>
      <c r="L58" s="2"/>
      <c r="M58" s="2"/>
      <c r="N58" s="2"/>
      <c r="O58" s="2"/>
      <c r="P58" s="2"/>
      <c r="Q58" s="2"/>
      <c r="R58" s="2"/>
      <c r="S58" s="2"/>
      <c r="T58" s="2"/>
      <c r="U58" s="36"/>
      <c r="V58" s="207"/>
      <c r="W58" s="208"/>
      <c r="X58" s="37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36"/>
      <c r="AP58" s="2"/>
      <c r="AQ58" s="2"/>
      <c r="AR58" s="37"/>
      <c r="AS58" s="2"/>
      <c r="AT58" s="36"/>
      <c r="AU58" s="197"/>
      <c r="AV58" s="37"/>
      <c r="AW58" s="8"/>
      <c r="AX58" s="8"/>
      <c r="AY58" s="8"/>
      <c r="AZ58" s="8"/>
      <c r="BA58" s="8"/>
      <c r="BB58" s="8"/>
      <c r="BC58" s="8"/>
      <c r="BD58" s="9"/>
      <c r="BE58" s="66"/>
    </row>
    <row r="59" spans="1:57" ht="15" customHeight="1">
      <c r="A59" s="146"/>
      <c r="B59" s="136" t="s">
        <v>48</v>
      </c>
      <c r="C59" s="136" t="s">
        <v>49</v>
      </c>
      <c r="D59" s="53" t="s">
        <v>21</v>
      </c>
      <c r="E59" s="115">
        <v>1</v>
      </c>
      <c r="F59" s="118">
        <v>1</v>
      </c>
      <c r="G59" s="54">
        <v>1</v>
      </c>
      <c r="H59" s="54">
        <v>1</v>
      </c>
      <c r="I59" s="54">
        <v>1</v>
      </c>
      <c r="J59" s="54">
        <v>2</v>
      </c>
      <c r="K59" s="57">
        <v>2</v>
      </c>
      <c r="L59" s="54"/>
      <c r="M59" s="54"/>
      <c r="N59" s="54"/>
      <c r="O59" s="54"/>
      <c r="P59" s="54"/>
      <c r="Q59" s="54"/>
      <c r="R59" s="54"/>
      <c r="S59" s="54"/>
      <c r="T59" s="54"/>
      <c r="U59" s="55"/>
      <c r="V59" s="207"/>
      <c r="W59" s="208"/>
      <c r="X59" s="56"/>
      <c r="Y59" s="54"/>
      <c r="Z59" s="54">
        <v>3</v>
      </c>
      <c r="AA59" s="54">
        <v>3</v>
      </c>
      <c r="AB59" s="54">
        <v>3</v>
      </c>
      <c r="AC59" s="54">
        <v>3</v>
      </c>
      <c r="AD59" s="54">
        <v>3</v>
      </c>
      <c r="AE59" s="54">
        <v>3</v>
      </c>
      <c r="AF59" s="54">
        <v>3</v>
      </c>
      <c r="AG59" s="54">
        <v>3</v>
      </c>
      <c r="AH59" s="54">
        <v>3</v>
      </c>
      <c r="AI59" s="54">
        <v>3</v>
      </c>
      <c r="AJ59" s="54">
        <v>3</v>
      </c>
      <c r="AK59" s="54"/>
      <c r="AL59" s="54"/>
      <c r="AM59" s="54"/>
      <c r="AN59" s="54"/>
      <c r="AO59" s="55"/>
      <c r="AP59" s="54"/>
      <c r="AQ59" s="54"/>
      <c r="AR59" s="56"/>
      <c r="AS59" s="54"/>
      <c r="AT59" s="55"/>
      <c r="AU59" s="197"/>
      <c r="AV59" s="56"/>
      <c r="AW59" s="57"/>
      <c r="AX59" s="57"/>
      <c r="AY59" s="57"/>
      <c r="AZ59" s="57"/>
      <c r="BA59" s="57"/>
      <c r="BB59" s="57"/>
      <c r="BC59" s="57"/>
      <c r="BD59" s="58"/>
      <c r="BE59" s="85">
        <f>SUM(E59:AV59)</f>
        <v>42</v>
      </c>
    </row>
    <row r="60" spans="1:57" ht="15" customHeight="1" thickBot="1">
      <c r="A60" s="146"/>
      <c r="B60" s="137"/>
      <c r="C60" s="137"/>
      <c r="D60" s="53" t="s">
        <v>22</v>
      </c>
      <c r="E60" s="115"/>
      <c r="F60" s="101"/>
      <c r="G60" s="54"/>
      <c r="H60" s="54"/>
      <c r="I60" s="54"/>
      <c r="J60" s="54"/>
      <c r="K60" s="57"/>
      <c r="L60" s="54"/>
      <c r="M60" s="54"/>
      <c r="N60" s="54"/>
      <c r="O60" s="54"/>
      <c r="P60" s="54"/>
      <c r="Q60" s="54"/>
      <c r="R60" s="54"/>
      <c r="S60" s="54"/>
      <c r="T60" s="54"/>
      <c r="U60" s="55"/>
      <c r="V60" s="209"/>
      <c r="W60" s="210"/>
      <c r="X60" s="56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5"/>
      <c r="AP60" s="54"/>
      <c r="AQ60" s="54"/>
      <c r="AR60" s="56"/>
      <c r="AS60" s="54"/>
      <c r="AT60" s="55"/>
      <c r="AU60" s="198"/>
      <c r="AV60" s="56"/>
      <c r="AW60" s="57"/>
      <c r="AX60" s="57"/>
      <c r="AY60" s="57"/>
      <c r="AZ60" s="57"/>
      <c r="BA60" s="57"/>
      <c r="BB60" s="57"/>
      <c r="BC60" s="57"/>
      <c r="BD60" s="58"/>
      <c r="BE60" s="67"/>
    </row>
    <row r="61" spans="1:57" ht="15" customHeight="1" thickBot="1">
      <c r="A61" s="146"/>
      <c r="B61" s="13"/>
      <c r="C61" s="14" t="s">
        <v>20</v>
      </c>
      <c r="D61" s="7"/>
      <c r="E61" s="22">
        <f>SUM(E15,E25,E31)</f>
        <v>37</v>
      </c>
      <c r="F61" s="20">
        <f t="shared" ref="F61:U61" si="10">SUM(F15,F25,F31)</f>
        <v>37</v>
      </c>
      <c r="G61" s="35">
        <f t="shared" si="10"/>
        <v>37</v>
      </c>
      <c r="H61" s="121">
        <f t="shared" si="10"/>
        <v>37</v>
      </c>
      <c r="I61" s="35">
        <f t="shared" si="10"/>
        <v>37</v>
      </c>
      <c r="J61" s="35">
        <f t="shared" si="10"/>
        <v>36</v>
      </c>
      <c r="K61" s="72">
        <f t="shared" si="10"/>
        <v>36</v>
      </c>
      <c r="L61" s="35">
        <f t="shared" si="10"/>
        <v>35</v>
      </c>
      <c r="M61" s="35">
        <f t="shared" si="10"/>
        <v>35</v>
      </c>
      <c r="N61" s="35">
        <f t="shared" si="10"/>
        <v>35</v>
      </c>
      <c r="O61" s="35">
        <f t="shared" si="10"/>
        <v>35</v>
      </c>
      <c r="P61" s="35">
        <f t="shared" si="10"/>
        <v>35</v>
      </c>
      <c r="Q61" s="35">
        <f t="shared" si="10"/>
        <v>35</v>
      </c>
      <c r="R61" s="35">
        <f t="shared" si="10"/>
        <v>35</v>
      </c>
      <c r="S61" s="35">
        <f t="shared" si="10"/>
        <v>35</v>
      </c>
      <c r="T61" s="35">
        <f t="shared" si="10"/>
        <v>35</v>
      </c>
      <c r="U61" s="71">
        <f t="shared" si="10"/>
        <v>35</v>
      </c>
      <c r="V61" s="80">
        <f>SUM(E61:U61)</f>
        <v>607</v>
      </c>
      <c r="W61" s="81"/>
      <c r="X61" s="35">
        <f t="shared" ref="X61:AT61" si="11">SUM(X15,X25,X31)</f>
        <v>35</v>
      </c>
      <c r="Y61" s="35">
        <f t="shared" si="11"/>
        <v>35</v>
      </c>
      <c r="Z61" s="35">
        <f t="shared" si="11"/>
        <v>36</v>
      </c>
      <c r="AA61" s="35">
        <f t="shared" si="11"/>
        <v>36</v>
      </c>
      <c r="AB61" s="35">
        <f t="shared" si="11"/>
        <v>36</v>
      </c>
      <c r="AC61" s="35">
        <f t="shared" si="11"/>
        <v>36</v>
      </c>
      <c r="AD61" s="35">
        <f t="shared" si="11"/>
        <v>36</v>
      </c>
      <c r="AE61" s="35">
        <f t="shared" si="11"/>
        <v>36</v>
      </c>
      <c r="AF61" s="35">
        <f t="shared" si="11"/>
        <v>36</v>
      </c>
      <c r="AG61" s="35">
        <f t="shared" si="11"/>
        <v>36</v>
      </c>
      <c r="AH61" s="35">
        <f t="shared" si="11"/>
        <v>32</v>
      </c>
      <c r="AI61" s="35">
        <f t="shared" si="11"/>
        <v>33</v>
      </c>
      <c r="AJ61" s="35">
        <f t="shared" si="11"/>
        <v>32</v>
      </c>
      <c r="AK61" s="35">
        <f t="shared" si="11"/>
        <v>35</v>
      </c>
      <c r="AL61" s="35">
        <f t="shared" si="11"/>
        <v>35</v>
      </c>
      <c r="AM61" s="35">
        <f t="shared" si="11"/>
        <v>35</v>
      </c>
      <c r="AN61" s="35">
        <f t="shared" si="11"/>
        <v>35</v>
      </c>
      <c r="AO61" s="35">
        <f t="shared" si="11"/>
        <v>35</v>
      </c>
      <c r="AP61" s="35">
        <f t="shared" si="11"/>
        <v>35</v>
      </c>
      <c r="AQ61" s="35">
        <f t="shared" si="11"/>
        <v>35</v>
      </c>
      <c r="AR61" s="35">
        <f t="shared" si="11"/>
        <v>35</v>
      </c>
      <c r="AS61" s="35">
        <f t="shared" si="11"/>
        <v>35</v>
      </c>
      <c r="AT61" s="71">
        <f t="shared" si="11"/>
        <v>35</v>
      </c>
      <c r="AU61" s="82">
        <f>SUM(X61:AT61)</f>
        <v>805</v>
      </c>
      <c r="AV61" s="52"/>
      <c r="AW61" s="35"/>
      <c r="AX61" s="35"/>
      <c r="AY61" s="35"/>
      <c r="AZ61" s="35"/>
      <c r="BA61" s="35"/>
      <c r="BB61" s="35"/>
      <c r="BC61" s="35"/>
      <c r="BD61" s="35"/>
      <c r="BE61" s="86">
        <f>AU61+V61</f>
        <v>1412</v>
      </c>
    </row>
    <row r="62" spans="1:57" ht="15" customHeight="1">
      <c r="A62" s="146"/>
      <c r="B62" s="1" t="s">
        <v>31</v>
      </c>
      <c r="C62" s="1" t="s">
        <v>32</v>
      </c>
      <c r="D62" s="12"/>
      <c r="E62" s="22"/>
      <c r="F62" s="20"/>
      <c r="G62" s="1"/>
      <c r="H62" s="2"/>
      <c r="I62" s="1"/>
      <c r="J62" s="1"/>
      <c r="K62" s="69" t="s">
        <v>77</v>
      </c>
      <c r="L62" s="1"/>
      <c r="M62" s="1"/>
      <c r="N62" s="1"/>
      <c r="O62" s="1"/>
      <c r="P62" s="1"/>
      <c r="Q62" s="1"/>
      <c r="R62" s="1"/>
      <c r="S62" s="1"/>
      <c r="T62" s="1"/>
      <c r="U62" s="17"/>
      <c r="V62" s="21"/>
      <c r="W62" s="21"/>
      <c r="X62" s="18"/>
      <c r="Y62" s="76" t="s">
        <v>78</v>
      </c>
      <c r="Z62" s="1"/>
      <c r="AA62" s="87"/>
      <c r="AB62" s="87"/>
      <c r="AC62" s="87"/>
      <c r="AD62" s="87"/>
      <c r="AE62" s="87"/>
      <c r="AF62" s="87"/>
      <c r="AG62" s="87"/>
      <c r="AH62" s="87"/>
      <c r="AI62" s="87"/>
      <c r="AJ62" s="72" t="s">
        <v>77</v>
      </c>
      <c r="AK62" s="87"/>
      <c r="AL62" s="87"/>
      <c r="AM62" s="87"/>
      <c r="AN62" s="87"/>
      <c r="AO62" s="87"/>
      <c r="AP62" s="87"/>
      <c r="AQ62" s="87"/>
      <c r="AR62" s="87"/>
      <c r="AS62" s="87"/>
      <c r="AT62" s="88" t="s">
        <v>78</v>
      </c>
      <c r="AU62" s="21"/>
      <c r="AV62" s="1"/>
      <c r="AW62" s="8"/>
      <c r="AX62" s="8"/>
      <c r="AY62" s="8"/>
      <c r="AZ62" s="8"/>
      <c r="BA62" s="8"/>
      <c r="BB62" s="8"/>
      <c r="BC62" s="8"/>
      <c r="BD62" s="9"/>
      <c r="BE62" s="11"/>
    </row>
    <row r="63" spans="1:57" ht="15" customHeight="1">
      <c r="A63" s="146"/>
      <c r="B63" s="15" t="s">
        <v>33</v>
      </c>
      <c r="C63" s="1" t="s">
        <v>34</v>
      </c>
      <c r="D63" s="12"/>
      <c r="E63" s="22"/>
      <c r="F63" s="20"/>
      <c r="G63" s="1"/>
      <c r="H63" s="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7"/>
      <c r="V63" s="1"/>
      <c r="W63" s="1"/>
      <c r="X63" s="18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7"/>
      <c r="AP63" s="1"/>
      <c r="AQ63" s="1"/>
      <c r="AR63" s="18"/>
      <c r="AS63" s="1"/>
      <c r="AT63" s="1"/>
      <c r="AU63" s="1"/>
      <c r="AV63" s="1"/>
      <c r="AW63" s="8"/>
      <c r="AX63" s="8"/>
      <c r="AY63" s="8"/>
      <c r="AZ63" s="8"/>
      <c r="BA63" s="8"/>
      <c r="BB63" s="8"/>
      <c r="BC63" s="8"/>
      <c r="BD63" s="9"/>
      <c r="BE63" s="11"/>
    </row>
    <row r="64" spans="1:57" ht="15" customHeight="1">
      <c r="A64" s="146"/>
      <c r="B64" s="15" t="s">
        <v>35</v>
      </c>
      <c r="C64" s="1" t="s">
        <v>37</v>
      </c>
      <c r="D64" s="12"/>
      <c r="E64" s="22"/>
      <c r="F64" s="20"/>
      <c r="G64" s="1"/>
      <c r="H64" s="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7"/>
      <c r="V64" s="1"/>
      <c r="W64" s="1"/>
      <c r="X64" s="18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7"/>
      <c r="AP64" s="1"/>
      <c r="AQ64" s="1"/>
      <c r="AR64" s="18"/>
      <c r="AS64" s="1"/>
      <c r="AT64" s="1"/>
      <c r="AU64" s="1"/>
      <c r="AV64" s="1"/>
      <c r="AW64" s="8"/>
      <c r="AX64" s="8"/>
      <c r="AY64" s="8"/>
      <c r="AZ64" s="8"/>
      <c r="BA64" s="8"/>
      <c r="BB64" s="8"/>
      <c r="BC64" s="8"/>
      <c r="BD64" s="9"/>
      <c r="BE64" s="11"/>
    </row>
    <row r="65" spans="1:57" ht="15" customHeight="1">
      <c r="A65" s="146"/>
      <c r="B65" s="15" t="s">
        <v>36</v>
      </c>
      <c r="C65" s="16" t="s">
        <v>38</v>
      </c>
      <c r="D65" s="7"/>
      <c r="E65" s="22"/>
      <c r="F65" s="20"/>
      <c r="G65" s="1"/>
      <c r="H65" s="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7"/>
      <c r="V65" s="1"/>
      <c r="W65" s="1"/>
      <c r="X65" s="18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7"/>
      <c r="AP65" s="1"/>
      <c r="AQ65" s="1"/>
      <c r="AR65" s="18"/>
      <c r="AS65" s="1"/>
      <c r="AT65" s="1"/>
      <c r="AU65" s="1"/>
      <c r="AV65" s="1"/>
      <c r="AW65" s="8"/>
      <c r="AX65" s="8"/>
      <c r="AY65" s="8"/>
      <c r="AZ65" s="8"/>
      <c r="BA65" s="8"/>
      <c r="BB65" s="8"/>
      <c r="BC65" s="8"/>
      <c r="BD65" s="9"/>
      <c r="BE65" s="11"/>
    </row>
    <row r="66" spans="1:57">
      <c r="B66" s="124" t="s">
        <v>39</v>
      </c>
      <c r="C66" s="124"/>
      <c r="D66" s="1"/>
      <c r="E66" s="22"/>
      <c r="F66" s="20"/>
      <c r="G66" s="1"/>
      <c r="H66" s="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21"/>
      <c r="W66" s="2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7"/>
      <c r="AP66" s="1"/>
      <c r="AQ66" s="1"/>
      <c r="AR66" s="18"/>
      <c r="AS66" s="1"/>
      <c r="AT66" s="1"/>
      <c r="AU66" s="1"/>
      <c r="AV66" s="1"/>
      <c r="AW66" s="11"/>
      <c r="AX66" s="11"/>
      <c r="AY66" s="11"/>
      <c r="AZ66" s="11"/>
      <c r="BA66" s="11"/>
      <c r="BB66" s="11"/>
      <c r="BC66" s="11"/>
      <c r="BD66" s="11"/>
      <c r="BE66" s="11"/>
    </row>
  </sheetData>
  <mergeCells count="72">
    <mergeCell ref="AN3:AQ3"/>
    <mergeCell ref="AU15:AU60"/>
    <mergeCell ref="B57:B58"/>
    <mergeCell ref="C55:C56"/>
    <mergeCell ref="C57:C58"/>
    <mergeCell ref="B39:B40"/>
    <mergeCell ref="B41:B42"/>
    <mergeCell ref="C39:C40"/>
    <mergeCell ref="V15:W60"/>
    <mergeCell ref="B23:B24"/>
    <mergeCell ref="B35:B36"/>
    <mergeCell ref="B37:B38"/>
    <mergeCell ref="C51:C52"/>
    <mergeCell ref="C53:C54"/>
    <mergeCell ref="C41:C42"/>
    <mergeCell ref="B19:B20"/>
    <mergeCell ref="B21:B22"/>
    <mergeCell ref="C19:C20"/>
    <mergeCell ref="C21:C22"/>
    <mergeCell ref="AI3:AM3"/>
    <mergeCell ref="C2:C14"/>
    <mergeCell ref="C15:C16"/>
    <mergeCell ref="C17:C18"/>
    <mergeCell ref="C31:C32"/>
    <mergeCell ref="C23:C24"/>
    <mergeCell ref="C29:C30"/>
    <mergeCell ref="C25:C26"/>
    <mergeCell ref="C27:C28"/>
    <mergeCell ref="AR3:AU3"/>
    <mergeCell ref="E3:H3"/>
    <mergeCell ref="A15:A65"/>
    <mergeCell ref="B25:B26"/>
    <mergeCell ref="B17:B18"/>
    <mergeCell ref="B27:B28"/>
    <mergeCell ref="B29:B30"/>
    <mergeCell ref="B15:B16"/>
    <mergeCell ref="B31:B32"/>
    <mergeCell ref="B49:B50"/>
    <mergeCell ref="B59:B60"/>
    <mergeCell ref="B51:B52"/>
    <mergeCell ref="B53:B54"/>
    <mergeCell ref="B55:B56"/>
    <mergeCell ref="C35:C36"/>
    <mergeCell ref="B2:B14"/>
    <mergeCell ref="A1:BE1"/>
    <mergeCell ref="E11:BD11"/>
    <mergeCell ref="A2:A14"/>
    <mergeCell ref="BE2:BE14"/>
    <mergeCell ref="E13:BD13"/>
    <mergeCell ref="D2:D14"/>
    <mergeCell ref="AV3:AY3"/>
    <mergeCell ref="AZ3:BD3"/>
    <mergeCell ref="E2:U2"/>
    <mergeCell ref="V2:BD2"/>
    <mergeCell ref="AA3:AD3"/>
    <mergeCell ref="AE3:AH3"/>
    <mergeCell ref="I3:M3"/>
    <mergeCell ref="N3:Q3"/>
    <mergeCell ref="R3:V3"/>
    <mergeCell ref="W3:Z3"/>
    <mergeCell ref="B66:C66"/>
    <mergeCell ref="B45:B46"/>
    <mergeCell ref="C45:C46"/>
    <mergeCell ref="B33:B34"/>
    <mergeCell ref="C33:C34"/>
    <mergeCell ref="B43:B44"/>
    <mergeCell ref="C43:C44"/>
    <mergeCell ref="C59:C60"/>
    <mergeCell ref="B47:B48"/>
    <mergeCell ref="C47:C48"/>
    <mergeCell ref="C49:C50"/>
    <mergeCell ref="C37:C38"/>
  </mergeCells>
  <pageMargins left="0.23622047244094491" right="0.23622047244094491" top="0.35433070866141736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2020-09-23T11:05:21Z</dcterms:modified>
</cp:coreProperties>
</file>